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6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Sliedrecht</author>
  </authors>
  <commentList>
    <comment ref="Q19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Y21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739</t>
        </r>
      </text>
    </comment>
    <comment ref="Y212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313</t>
        </r>
      </text>
    </comment>
    <comment ref="Y21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85</t>
        </r>
      </text>
    </comment>
    <comment ref="Y20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305</t>
        </r>
      </text>
    </comment>
    <comment ref="S212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291</t>
        </r>
      </text>
    </comment>
    <comment ref="S21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32</t>
        </r>
      </text>
    </comment>
    <comment ref="S20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110</t>
        </r>
      </text>
    </comment>
    <comment ref="Q20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16</t>
        </r>
      </text>
    </comment>
    <comment ref="S21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452</t>
        </r>
      </text>
    </comment>
    <comment ref="Q21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16</t>
        </r>
      </text>
    </comment>
    <comment ref="P21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8</t>
        </r>
      </text>
    </comment>
    <comment ref="P20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7</t>
        </r>
      </text>
    </comment>
    <comment ref="N21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32</t>
        </r>
      </text>
    </comment>
    <comment ref="N21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22</t>
        </r>
      </text>
    </comment>
    <comment ref="N20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9</t>
        </r>
      </text>
    </comment>
    <comment ref="M21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</t>
        </r>
      </text>
    </comment>
    <comment ref="M20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12</t>
        </r>
      </text>
    </comment>
    <comment ref="H20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13</t>
        </r>
      </text>
    </comment>
    <comment ref="H21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15</t>
        </r>
      </text>
    </comment>
    <comment ref="M21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15</t>
        </r>
      </text>
    </comment>
  </commentList>
</comments>
</file>

<file path=xl/sharedStrings.xml><?xml version="1.0" encoding="utf-8"?>
<sst xmlns="http://schemas.openxmlformats.org/spreadsheetml/2006/main" count="350" uniqueCount="141">
  <si>
    <t>II</t>
  </si>
  <si>
    <t>V</t>
  </si>
  <si>
    <t>I</t>
  </si>
  <si>
    <t>Totaal</t>
  </si>
  <si>
    <t>GEMEENTEN</t>
  </si>
  <si>
    <t>III</t>
  </si>
  <si>
    <t>IV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</si>
  <si>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</si>
  <si>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</si>
  <si>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</si>
  <si>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</si>
  <si>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</si>
  <si>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</si>
  <si>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</si>
  <si>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</si>
  <si>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</si>
  <si>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</si>
  <si>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</si>
  <si>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</si>
  <si>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</si>
  <si>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</si>
  <si>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XXXIII</t>
  </si>
  <si>
    <t>Stoom.</t>
  </si>
  <si>
    <t>Wind.</t>
  </si>
  <si>
    <t>Gas.</t>
  </si>
  <si>
    <t>Water.</t>
  </si>
  <si>
    <t>Aalten</t>
  </si>
  <si>
    <t>Ammerzoden</t>
  </si>
  <si>
    <t>Angerlo</t>
  </si>
  <si>
    <t>Apeldoorn</t>
  </si>
  <si>
    <t>Appeltern</t>
  </si>
  <si>
    <t>Arnhem</t>
  </si>
  <si>
    <t>Balgoy</t>
  </si>
  <si>
    <t>Barneveld</t>
  </si>
  <si>
    <t>Batenburg</t>
  </si>
  <si>
    <t>Beesd</t>
  </si>
  <si>
    <t>Bemmel</t>
  </si>
  <si>
    <t>Bergh</t>
  </si>
  <si>
    <t>Bergharen</t>
  </si>
  <si>
    <t>Beuningen</t>
  </si>
  <si>
    <t>Beusichem</t>
  </si>
  <si>
    <t>Bommel (zalt)</t>
  </si>
  <si>
    <t>Borculo</t>
  </si>
  <si>
    <t>Brakel</t>
  </si>
  <si>
    <t>Brummen</t>
  </si>
  <si>
    <t>Buren</t>
  </si>
  <si>
    <t>Buurmalsen</t>
  </si>
  <si>
    <t>Culemborg</t>
  </si>
  <si>
    <t>Deil</t>
  </si>
  <si>
    <t>Didam</t>
  </si>
  <si>
    <t>Dinxperlo</t>
  </si>
  <si>
    <t>Dodewaard</t>
  </si>
  <si>
    <t>Doesburg</t>
  </si>
  <si>
    <t>Doetinchem (Ambt.)</t>
  </si>
  <si>
    <t>Doetinchem (stad)</t>
  </si>
  <si>
    <t>Doornspijk</t>
  </si>
  <si>
    <t>Doorwerth</t>
  </si>
  <si>
    <t>Dreumel</t>
  </si>
  <si>
    <t>Driel</t>
  </si>
  <si>
    <t>Druten</t>
  </si>
  <si>
    <t>Duiven</t>
  </si>
  <si>
    <t>Ede</t>
  </si>
  <si>
    <t>Eibergen</t>
  </si>
  <si>
    <t>Elburg</t>
  </si>
  <si>
    <t>Elst</t>
  </si>
  <si>
    <t>Epe</t>
  </si>
  <si>
    <t>Ermelo</t>
  </si>
  <si>
    <t>Est en Oppijnen</t>
  </si>
  <si>
    <t>Ewijk</t>
  </si>
  <si>
    <t>Gameren</t>
  </si>
  <si>
    <t>Geldermalsen</t>
  </si>
  <si>
    <t>Gendringen</t>
  </si>
  <si>
    <t>Gent</t>
  </si>
  <si>
    <t>Gorssel</t>
  </si>
  <si>
    <t>Groenlo</t>
  </si>
  <si>
    <t>Groesbeek</t>
  </si>
  <si>
    <t>Haaften</t>
  </si>
  <si>
    <t>Harderwijk</t>
  </si>
  <si>
    <t>Hattem</t>
  </si>
  <si>
    <t>Hedel</t>
  </si>
  <si>
    <t>Heerde</t>
  </si>
  <si>
    <t>heerewaarden</t>
  </si>
  <si>
    <t>Hemmen</t>
  </si>
  <si>
    <t>Hengelo</t>
  </si>
  <si>
    <t>Herwen en Aerdt</t>
  </si>
  <si>
    <t>Herwijnen</t>
  </si>
  <si>
    <t>Heteren</t>
  </si>
  <si>
    <t>Heumen</t>
  </si>
  <si>
    <t>Hoevelaken</t>
  </si>
  <si>
    <t>Horssen</t>
  </si>
  <si>
    <t>Huissen</t>
  </si>
  <si>
    <t>Hummelo</t>
  </si>
  <si>
    <t>Hurwenen</t>
  </si>
  <si>
    <t>Kesteren</t>
  </si>
  <si>
    <t>Laren</t>
  </si>
  <si>
    <t>Lichtenvoorde</t>
  </si>
  <si>
    <t>Lienden</t>
  </si>
  <si>
    <t>Lochem</t>
  </si>
  <si>
    <t>Maurik</t>
  </si>
  <si>
    <t>Millingen</t>
  </si>
  <si>
    <t>Nederhemert</t>
  </si>
  <si>
    <t>Neede</t>
  </si>
  <si>
    <t>Nijkerk</t>
  </si>
  <si>
    <t>Nijmegen</t>
  </si>
  <si>
    <t>Oldebroek</t>
  </si>
  <si>
    <t>Overasselt</t>
  </si>
  <si>
    <t>Pannerden</t>
  </si>
  <si>
    <t>Poederoijen</t>
  </si>
  <si>
    <t>Putten</t>
  </si>
  <si>
    <t>Renkum</t>
  </si>
  <si>
    <t>Rheden</t>
  </si>
  <si>
    <t>Rosendaal</t>
  </si>
  <si>
    <t>Ruurlo</t>
  </si>
  <si>
    <t>Scherpenzeel</t>
  </si>
  <si>
    <t>Steenderen</t>
  </si>
  <si>
    <t>Tiel</t>
  </si>
  <si>
    <t>Ubbergen</t>
  </si>
  <si>
    <t>Valburg</t>
  </si>
  <si>
    <t>Varik</t>
  </si>
  <si>
    <t>Voorst</t>
  </si>
  <si>
    <t>Vorden</t>
  </si>
  <si>
    <t>Vuren</t>
  </si>
  <si>
    <t>Waardenburg</t>
  </si>
  <si>
    <t>Wadenoijen</t>
  </si>
  <si>
    <t>Wageningen</t>
  </si>
  <si>
    <t>Wamel</t>
  </si>
  <si>
    <t>Warnsveld</t>
  </si>
  <si>
    <t>Wehl</t>
  </si>
  <si>
    <t>Westervoort</t>
  </si>
  <si>
    <t>Winterswijk</t>
  </si>
  <si>
    <t>Wisch</t>
  </si>
  <si>
    <t>Wijchen</t>
  </si>
  <si>
    <t>Yzerdoorn</t>
  </si>
  <si>
    <t>Zelhem</t>
  </si>
  <si>
    <t xml:space="preserve">Zevenaar                                                               </t>
  </si>
  <si>
    <t>Zoelen</t>
  </si>
  <si>
    <t>Zuilichem</t>
  </si>
  <si>
    <t>Zutphen</t>
  </si>
  <si>
    <t xml:space="preserve">Algemeen totaal </t>
  </si>
  <si>
    <t>Imagenummer</t>
  </si>
  <si>
    <t>Tabel 6: Opgave van het aantal krachtswerktuigen in de onderscheidende beroepsklassen gebezigd.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</si>
</sst>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6" customWidth="1"/>
    <col min="2" max="2" width="12.8515625" style="6" bestFit="1" customWidth="1"/>
    <col min="3" max="3" width="2.7109375" style="6" customWidth="1"/>
    <col min="4" max="24" width="8.8515625" style="6" customWidth="1"/>
    <col min="25" max="25" width="8.8515625" style="7" customWidth="1"/>
    <col min="26" max="26" width="13.57421875" style="8" customWidth="1"/>
  </cols>
  <sheetData>
    <row r="1" spans="1:26" ht="13.5" thickBot="1">
      <c r="A1" s="3" t="s">
        <v>140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</row>
    <row r="2" ht="13.5" thickBot="1"/>
    <row r="3" spans="1:26" s="28" customFormat="1" ht="38.25" customHeight="1" thickBot="1">
      <c r="A3" s="29" t="s">
        <v>4</v>
      </c>
      <c r="B3" s="30"/>
      <c r="C3" s="31"/>
      <c r="D3" s="32" t="s">
        <v>2</v>
      </c>
      <c r="E3" s="33" t="s">
        <v>0</v>
      </c>
      <c r="F3" s="33" t="s">
        <v>5</v>
      </c>
      <c r="G3" s="33" t="s">
        <v>6</v>
      </c>
      <c r="H3" s="33" t="s">
        <v>1</v>
      </c>
      <c r="I3" s="33" t="s">
        <v>7</v>
      </c>
      <c r="J3" s="33" t="s">
        <v>8</v>
      </c>
      <c r="K3" s="33" t="s">
        <v>8</v>
      </c>
      <c r="L3" s="33" t="s">
        <v>9</v>
      </c>
      <c r="M3" s="33" t="s">
        <v>10</v>
      </c>
      <c r="N3" s="33" t="s">
        <v>11</v>
      </c>
      <c r="O3" s="33" t="s">
        <v>12</v>
      </c>
      <c r="P3" s="33" t="s">
        <v>13</v>
      </c>
      <c r="Q3" s="33" t="s">
        <v>14</v>
      </c>
      <c r="R3" s="33" t="s">
        <v>15</v>
      </c>
      <c r="S3" s="33" t="s">
        <v>16</v>
      </c>
      <c r="T3" s="33" t="s">
        <v>17</v>
      </c>
      <c r="U3" s="33" t="s">
        <v>18</v>
      </c>
      <c r="V3" s="33" t="s">
        <v>19</v>
      </c>
      <c r="W3" s="33" t="s">
        <v>20</v>
      </c>
      <c r="X3" s="33" t="s">
        <v>21</v>
      </c>
      <c r="Y3" s="34" t="s">
        <v>3</v>
      </c>
      <c r="Z3" s="27" t="s">
        <v>139</v>
      </c>
    </row>
    <row r="4" spans="1:26" ht="13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1"/>
    </row>
    <row r="5" spans="1:26" ht="12.75">
      <c r="A5" s="12"/>
      <c r="B5" s="23" t="s">
        <v>22</v>
      </c>
      <c r="D5" s="12"/>
      <c r="E5" s="13"/>
      <c r="F5" s="13"/>
      <c r="G5" s="13"/>
      <c r="H5" s="13">
        <v>1</v>
      </c>
      <c r="I5" s="13"/>
      <c r="J5" s="13"/>
      <c r="K5" s="13"/>
      <c r="L5" s="13"/>
      <c r="M5" s="13"/>
      <c r="N5" s="13"/>
      <c r="O5" s="13"/>
      <c r="P5" s="13"/>
      <c r="Q5" s="13">
        <v>3</v>
      </c>
      <c r="R5" s="13"/>
      <c r="S5" s="13">
        <v>5</v>
      </c>
      <c r="T5" s="13"/>
      <c r="U5" s="13"/>
      <c r="V5" s="13"/>
      <c r="W5" s="13"/>
      <c r="X5" s="13"/>
      <c r="Y5" s="14">
        <f>X5+W5+V5+U5+T5+S5+R5+Q5+P5+O5+N5+M5+L5+K5+J5+I5+H5+G5+F5+E5+D5</f>
        <v>9</v>
      </c>
      <c r="Z5" s="15">
        <v>320094</v>
      </c>
    </row>
    <row r="6" spans="1:26" ht="12.75">
      <c r="A6" s="16" t="s">
        <v>26</v>
      </c>
      <c r="B6" s="24" t="s">
        <v>23</v>
      </c>
      <c r="D6" s="1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>
        <v>8</v>
      </c>
      <c r="T6" s="9"/>
      <c r="U6" s="9"/>
      <c r="V6" s="9"/>
      <c r="W6" s="9"/>
      <c r="X6" s="9"/>
      <c r="Y6" s="10">
        <f aca="true" t="shared" si="0" ref="Y6:Y69">X6+W6+V6+U6+T6+S6+R6+Q6+P6+O6+N6+M6+L6+K6+J6+I6+H6+G6+F6+E6+D6</f>
        <v>8</v>
      </c>
      <c r="Z6" s="17"/>
    </row>
    <row r="7" spans="1:26" ht="12.75">
      <c r="A7" s="16" t="s">
        <v>27</v>
      </c>
      <c r="B7" s="25" t="s">
        <v>23</v>
      </c>
      <c r="C7" s="18"/>
      <c r="D7" s="1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v>1</v>
      </c>
      <c r="T7" s="9"/>
      <c r="U7" s="9"/>
      <c r="V7" s="9"/>
      <c r="W7" s="9"/>
      <c r="X7" s="9"/>
      <c r="Y7" s="10">
        <f t="shared" si="0"/>
        <v>1</v>
      </c>
      <c r="Z7" s="17"/>
    </row>
    <row r="8" spans="1:26" ht="12.75">
      <c r="A8" s="16"/>
      <c r="B8" s="24" t="s">
        <v>22</v>
      </c>
      <c r="D8" s="1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1</v>
      </c>
      <c r="T8" s="9"/>
      <c r="U8" s="9"/>
      <c r="V8" s="9"/>
      <c r="W8" s="9"/>
      <c r="X8" s="9"/>
      <c r="Y8" s="10">
        <f t="shared" si="0"/>
        <v>1</v>
      </c>
      <c r="Z8" s="17"/>
    </row>
    <row r="9" spans="1:26" ht="12.75">
      <c r="A9" s="16" t="s">
        <v>28</v>
      </c>
      <c r="B9" s="24" t="s">
        <v>23</v>
      </c>
      <c r="D9" s="16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>
        <v>3</v>
      </c>
      <c r="T9" s="9"/>
      <c r="U9" s="9"/>
      <c r="V9" s="9"/>
      <c r="W9" s="9"/>
      <c r="X9" s="9"/>
      <c r="Y9" s="10">
        <f t="shared" si="0"/>
        <v>3</v>
      </c>
      <c r="Z9" s="17"/>
    </row>
    <row r="10" spans="1:26" ht="12.75">
      <c r="A10" s="16"/>
      <c r="B10" s="25" t="s">
        <v>22</v>
      </c>
      <c r="C10" s="18"/>
      <c r="D10" s="16"/>
      <c r="E10" s="9"/>
      <c r="F10" s="9">
        <v>1</v>
      </c>
      <c r="G10" s="9"/>
      <c r="H10" s="9"/>
      <c r="I10" s="9">
        <v>6</v>
      </c>
      <c r="J10" s="9"/>
      <c r="K10" s="9"/>
      <c r="L10" s="9"/>
      <c r="M10" s="9">
        <v>1</v>
      </c>
      <c r="N10" s="9">
        <v>6</v>
      </c>
      <c r="O10" s="9"/>
      <c r="P10" s="9">
        <v>1</v>
      </c>
      <c r="Q10" s="9">
        <v>1</v>
      </c>
      <c r="R10" s="9"/>
      <c r="S10" s="9"/>
      <c r="T10" s="9"/>
      <c r="U10" s="9"/>
      <c r="V10" s="9"/>
      <c r="W10" s="9"/>
      <c r="X10" s="9"/>
      <c r="Y10" s="10">
        <f t="shared" si="0"/>
        <v>16</v>
      </c>
      <c r="Z10" s="17"/>
    </row>
    <row r="11" spans="1:26" ht="12.75">
      <c r="A11" s="16"/>
      <c r="B11" s="24" t="s">
        <v>24</v>
      </c>
      <c r="D11" s="1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v>3</v>
      </c>
      <c r="T11" s="9"/>
      <c r="U11" s="9"/>
      <c r="V11" s="9">
        <v>1</v>
      </c>
      <c r="W11" s="9"/>
      <c r="X11" s="9"/>
      <c r="Y11" s="10">
        <f t="shared" si="0"/>
        <v>4</v>
      </c>
      <c r="Z11" s="17"/>
    </row>
    <row r="12" spans="1:26" ht="12.75">
      <c r="A12" s="16" t="s">
        <v>29</v>
      </c>
      <c r="B12" s="24" t="s">
        <v>25</v>
      </c>
      <c r="D12" s="16"/>
      <c r="E12" s="9"/>
      <c r="F12" s="9"/>
      <c r="G12" s="9"/>
      <c r="H12" s="9"/>
      <c r="I12" s="9">
        <v>13</v>
      </c>
      <c r="J12" s="9"/>
      <c r="K12" s="9"/>
      <c r="L12" s="9"/>
      <c r="M12" s="9">
        <v>1</v>
      </c>
      <c r="N12" s="9">
        <v>20</v>
      </c>
      <c r="O12" s="9"/>
      <c r="P12" s="9"/>
      <c r="Q12" s="9"/>
      <c r="R12" s="9"/>
      <c r="S12" s="9">
        <v>7</v>
      </c>
      <c r="T12" s="9"/>
      <c r="U12" s="9"/>
      <c r="V12" s="9"/>
      <c r="W12" s="9"/>
      <c r="X12" s="9"/>
      <c r="Y12" s="10">
        <f t="shared" si="0"/>
        <v>41</v>
      </c>
      <c r="Z12" s="17"/>
    </row>
    <row r="13" spans="1:26" ht="12.75">
      <c r="A13" s="16"/>
      <c r="B13" s="24" t="s">
        <v>23</v>
      </c>
      <c r="D13" s="16"/>
      <c r="E13" s="9"/>
      <c r="F13" s="9"/>
      <c r="G13" s="9"/>
      <c r="H13" s="9"/>
      <c r="I13" s="9"/>
      <c r="J13" s="9"/>
      <c r="K13" s="9"/>
      <c r="L13" s="9"/>
      <c r="M13" s="9"/>
      <c r="N13" s="9">
        <v>1</v>
      </c>
      <c r="O13" s="9"/>
      <c r="P13" s="9"/>
      <c r="Q13" s="9"/>
      <c r="R13" s="9"/>
      <c r="S13" s="9">
        <v>4</v>
      </c>
      <c r="T13" s="9"/>
      <c r="U13" s="9"/>
      <c r="V13" s="9"/>
      <c r="W13" s="9"/>
      <c r="X13" s="9"/>
      <c r="Y13" s="10">
        <f t="shared" si="0"/>
        <v>5</v>
      </c>
      <c r="Z13" s="17"/>
    </row>
    <row r="14" spans="1:26" ht="12.75">
      <c r="A14" s="16"/>
      <c r="B14" s="24" t="s">
        <v>22</v>
      </c>
      <c r="D14" s="1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>
        <v>1</v>
      </c>
      <c r="X14" s="9">
        <v>2</v>
      </c>
      <c r="Y14" s="10">
        <f t="shared" si="0"/>
        <v>3</v>
      </c>
      <c r="Z14" s="17"/>
    </row>
    <row r="15" spans="1:26" ht="12.75">
      <c r="A15" s="16" t="s">
        <v>30</v>
      </c>
      <c r="B15" s="24" t="s">
        <v>23</v>
      </c>
      <c r="D15" s="1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v>2</v>
      </c>
      <c r="T15" s="9"/>
      <c r="U15" s="9"/>
      <c r="V15" s="9"/>
      <c r="W15" s="9"/>
      <c r="X15" s="9"/>
      <c r="Y15" s="10">
        <f t="shared" si="0"/>
        <v>2</v>
      </c>
      <c r="Z15" s="17"/>
    </row>
    <row r="16" spans="1:26" ht="12.75">
      <c r="A16" s="16"/>
      <c r="B16" s="24" t="s">
        <v>22</v>
      </c>
      <c r="D16" s="16">
        <v>5</v>
      </c>
      <c r="E16" s="9">
        <v>1</v>
      </c>
      <c r="F16" s="9"/>
      <c r="G16" s="9"/>
      <c r="H16" s="9">
        <v>2</v>
      </c>
      <c r="I16" s="9">
        <v>2</v>
      </c>
      <c r="J16" s="9"/>
      <c r="K16" s="9">
        <v>1</v>
      </c>
      <c r="L16" s="9"/>
      <c r="M16" s="9"/>
      <c r="N16" s="9">
        <v>1</v>
      </c>
      <c r="O16" s="9">
        <v>2</v>
      </c>
      <c r="P16" s="9">
        <v>1</v>
      </c>
      <c r="Q16" s="9"/>
      <c r="R16" s="9">
        <v>2</v>
      </c>
      <c r="S16" s="9">
        <v>5</v>
      </c>
      <c r="T16" s="9"/>
      <c r="U16" s="9"/>
      <c r="V16" s="9">
        <v>5</v>
      </c>
      <c r="W16" s="9"/>
      <c r="X16" s="9"/>
      <c r="Y16" s="10">
        <f t="shared" si="0"/>
        <v>27</v>
      </c>
      <c r="Z16" s="17"/>
    </row>
    <row r="17" spans="1:26" ht="12.75">
      <c r="A17" s="16"/>
      <c r="B17" s="24" t="s">
        <v>24</v>
      </c>
      <c r="D17" s="16"/>
      <c r="E17" s="9">
        <v>2</v>
      </c>
      <c r="F17" s="9"/>
      <c r="G17" s="9"/>
      <c r="H17" s="9"/>
      <c r="I17" s="9">
        <v>1</v>
      </c>
      <c r="J17" s="9"/>
      <c r="K17" s="9"/>
      <c r="L17" s="9"/>
      <c r="M17" s="9"/>
      <c r="N17" s="9"/>
      <c r="O17" s="9"/>
      <c r="P17" s="9">
        <v>1</v>
      </c>
      <c r="Q17" s="9"/>
      <c r="R17" s="9"/>
      <c r="S17" s="9"/>
      <c r="T17" s="9"/>
      <c r="U17" s="9"/>
      <c r="V17" s="9">
        <v>1</v>
      </c>
      <c r="W17" s="9"/>
      <c r="X17" s="9"/>
      <c r="Y17" s="10">
        <f t="shared" si="0"/>
        <v>5</v>
      </c>
      <c r="Z17" s="17"/>
    </row>
    <row r="18" spans="1:26" ht="12.75">
      <c r="A18" s="16" t="s">
        <v>31</v>
      </c>
      <c r="B18" s="24" t="s">
        <v>25</v>
      </c>
      <c r="D18" s="1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2</v>
      </c>
      <c r="T18" s="9"/>
      <c r="U18" s="9"/>
      <c r="V18" s="9"/>
      <c r="W18" s="9"/>
      <c r="X18" s="9"/>
      <c r="Y18" s="10">
        <f t="shared" si="0"/>
        <v>2</v>
      </c>
      <c r="Z18" s="17"/>
    </row>
    <row r="19" spans="1:26" ht="12.75">
      <c r="A19" s="16"/>
      <c r="B19" s="24" t="s">
        <v>23</v>
      </c>
      <c r="D19" s="1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2</v>
      </c>
      <c r="T19" s="9"/>
      <c r="U19" s="9"/>
      <c r="V19" s="9">
        <v>1</v>
      </c>
      <c r="W19" s="9"/>
      <c r="X19" s="9"/>
      <c r="Y19" s="10">
        <f t="shared" si="0"/>
        <v>3</v>
      </c>
      <c r="Z19" s="17"/>
    </row>
    <row r="20" spans="1:26" ht="12.75">
      <c r="A20" s="16" t="s">
        <v>32</v>
      </c>
      <c r="B20" s="24" t="s">
        <v>23</v>
      </c>
      <c r="D20" s="1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1</v>
      </c>
      <c r="T20" s="9"/>
      <c r="U20" s="9"/>
      <c r="V20" s="9"/>
      <c r="W20" s="9"/>
      <c r="X20" s="9"/>
      <c r="Y20" s="10">
        <f t="shared" si="0"/>
        <v>1</v>
      </c>
      <c r="Z20" s="17"/>
    </row>
    <row r="21" spans="1:26" ht="12.75">
      <c r="A21" s="16"/>
      <c r="B21" s="24" t="s">
        <v>22</v>
      </c>
      <c r="D21" s="1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>
        <v>2</v>
      </c>
      <c r="T21" s="9"/>
      <c r="U21" s="9"/>
      <c r="V21" s="9"/>
      <c r="W21" s="9"/>
      <c r="X21" s="9"/>
      <c r="Y21" s="10">
        <f t="shared" si="0"/>
        <v>2</v>
      </c>
      <c r="Z21" s="17"/>
    </row>
    <row r="22" spans="1:26" ht="12.75">
      <c r="A22" s="16" t="s">
        <v>33</v>
      </c>
      <c r="B22" s="24" t="s">
        <v>25</v>
      </c>
      <c r="D22" s="1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1</v>
      </c>
      <c r="T22" s="9"/>
      <c r="U22" s="9"/>
      <c r="V22" s="9"/>
      <c r="W22" s="9"/>
      <c r="X22" s="9"/>
      <c r="Y22" s="10">
        <f t="shared" si="0"/>
        <v>1</v>
      </c>
      <c r="Z22" s="17"/>
    </row>
    <row r="23" spans="1:26" ht="12.75">
      <c r="A23" s="16"/>
      <c r="B23" s="24" t="s">
        <v>23</v>
      </c>
      <c r="D23" s="1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6</v>
      </c>
      <c r="T23" s="9"/>
      <c r="U23" s="9"/>
      <c r="V23" s="9"/>
      <c r="W23" s="9"/>
      <c r="X23" s="9"/>
      <c r="Y23" s="10">
        <f t="shared" si="0"/>
        <v>6</v>
      </c>
      <c r="Z23" s="17"/>
    </row>
    <row r="24" spans="1:26" ht="12.75">
      <c r="A24" s="16" t="s">
        <v>34</v>
      </c>
      <c r="B24" s="24" t="s">
        <v>23</v>
      </c>
      <c r="D24" s="1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1</v>
      </c>
      <c r="T24" s="9"/>
      <c r="U24" s="9"/>
      <c r="V24" s="9"/>
      <c r="W24" s="9"/>
      <c r="X24" s="9"/>
      <c r="Y24" s="10">
        <f t="shared" si="0"/>
        <v>1</v>
      </c>
      <c r="Z24" s="17"/>
    </row>
    <row r="25" spans="1:26" ht="12.75">
      <c r="A25" s="16" t="s">
        <v>35</v>
      </c>
      <c r="B25" s="24" t="s">
        <v>23</v>
      </c>
      <c r="D25" s="1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1</v>
      </c>
      <c r="T25" s="9"/>
      <c r="U25" s="9"/>
      <c r="V25" s="9"/>
      <c r="W25" s="9"/>
      <c r="X25" s="9"/>
      <c r="Y25" s="10">
        <f t="shared" si="0"/>
        <v>1</v>
      </c>
      <c r="Z25" s="17"/>
    </row>
    <row r="26" spans="1:26" ht="12.75">
      <c r="A26" s="16"/>
      <c r="B26" s="24" t="s">
        <v>22</v>
      </c>
      <c r="D26" s="1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3</v>
      </c>
      <c r="T26" s="9"/>
      <c r="U26" s="9"/>
      <c r="V26" s="9"/>
      <c r="W26" s="9"/>
      <c r="X26" s="9"/>
      <c r="Y26" s="10">
        <f t="shared" si="0"/>
        <v>3</v>
      </c>
      <c r="Z26" s="17"/>
    </row>
    <row r="27" spans="1:26" ht="12.75">
      <c r="A27" s="16" t="s">
        <v>36</v>
      </c>
      <c r="B27" s="24" t="s">
        <v>23</v>
      </c>
      <c r="D27" s="1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v>3</v>
      </c>
      <c r="T27" s="9"/>
      <c r="U27" s="9"/>
      <c r="V27" s="9"/>
      <c r="W27" s="9"/>
      <c r="X27" s="9"/>
      <c r="Y27" s="10">
        <f t="shared" si="0"/>
        <v>3</v>
      </c>
      <c r="Z27" s="17"/>
    </row>
    <row r="28" spans="1:26" ht="12.75">
      <c r="A28" s="16"/>
      <c r="B28" s="24" t="s">
        <v>23</v>
      </c>
      <c r="D28" s="16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8</v>
      </c>
      <c r="T28" s="9">
        <v>1</v>
      </c>
      <c r="U28" s="9"/>
      <c r="V28" s="9"/>
      <c r="W28" s="9"/>
      <c r="X28" s="9"/>
      <c r="Y28" s="10">
        <f t="shared" si="0"/>
        <v>9</v>
      </c>
      <c r="Z28" s="17"/>
    </row>
    <row r="29" spans="1:26" ht="12.75">
      <c r="A29" s="16" t="s">
        <v>37</v>
      </c>
      <c r="B29" s="24" t="s">
        <v>25</v>
      </c>
      <c r="D29" s="1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v>1</v>
      </c>
      <c r="U29" s="9"/>
      <c r="V29" s="9"/>
      <c r="W29" s="9"/>
      <c r="X29" s="9"/>
      <c r="Y29" s="10">
        <f t="shared" si="0"/>
        <v>1</v>
      </c>
      <c r="Z29" s="17"/>
    </row>
    <row r="30" spans="1:26" ht="12.75">
      <c r="A30" s="16" t="s">
        <v>38</v>
      </c>
      <c r="B30" s="24" t="s">
        <v>23</v>
      </c>
      <c r="D30" s="1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2</v>
      </c>
      <c r="T30" s="9"/>
      <c r="U30" s="9"/>
      <c r="V30" s="9"/>
      <c r="W30" s="9"/>
      <c r="X30" s="9"/>
      <c r="Y30" s="10">
        <f t="shared" si="0"/>
        <v>2</v>
      </c>
      <c r="Z30" s="17"/>
    </row>
    <row r="31" spans="1:26" ht="12.75">
      <c r="A31" s="16" t="s">
        <v>39</v>
      </c>
      <c r="B31" s="24" t="s">
        <v>23</v>
      </c>
      <c r="D31" s="1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>
        <v>1</v>
      </c>
      <c r="T31" s="9"/>
      <c r="U31" s="9"/>
      <c r="V31" s="9"/>
      <c r="W31" s="9"/>
      <c r="X31" s="9"/>
      <c r="Y31" s="10">
        <f t="shared" si="0"/>
        <v>1</v>
      </c>
      <c r="Z31" s="17"/>
    </row>
    <row r="32" spans="1:26" ht="12.75">
      <c r="A32" s="16" t="s">
        <v>40</v>
      </c>
      <c r="B32" s="24" t="s">
        <v>23</v>
      </c>
      <c r="D32" s="1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1</v>
      </c>
      <c r="T32" s="9"/>
      <c r="U32" s="9"/>
      <c r="V32" s="9"/>
      <c r="W32" s="9"/>
      <c r="X32" s="9"/>
      <c r="Y32" s="10">
        <f t="shared" si="0"/>
        <v>1</v>
      </c>
      <c r="Z32" s="17"/>
    </row>
    <row r="33" spans="1:26" ht="12.75">
      <c r="A33" s="16"/>
      <c r="B33" s="24" t="s">
        <v>22</v>
      </c>
      <c r="D33" s="16">
        <v>2</v>
      </c>
      <c r="E33" s="9"/>
      <c r="F33" s="9"/>
      <c r="G33" s="9"/>
      <c r="H33" s="9"/>
      <c r="I33" s="9"/>
      <c r="J33" s="9"/>
      <c r="K33" s="9"/>
      <c r="L33" s="9"/>
      <c r="M33" s="9">
        <v>1</v>
      </c>
      <c r="N33" s="9"/>
      <c r="O33" s="9"/>
      <c r="P33" s="9"/>
      <c r="Q33" s="9"/>
      <c r="R33" s="9"/>
      <c r="S33" s="9"/>
      <c r="T33" s="9"/>
      <c r="U33" s="9"/>
      <c r="V33" s="9">
        <v>1</v>
      </c>
      <c r="W33" s="9"/>
      <c r="X33" s="9">
        <v>1</v>
      </c>
      <c r="Y33" s="10">
        <f t="shared" si="0"/>
        <v>5</v>
      </c>
      <c r="Z33" s="17"/>
    </row>
    <row r="34" spans="1:26" ht="12.75">
      <c r="A34" s="16" t="s">
        <v>41</v>
      </c>
      <c r="B34" s="24" t="s">
        <v>24</v>
      </c>
      <c r="D34" s="1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1</v>
      </c>
      <c r="T34" s="9"/>
      <c r="U34" s="9"/>
      <c r="V34" s="9">
        <v>1</v>
      </c>
      <c r="W34" s="9"/>
      <c r="X34" s="9"/>
      <c r="Y34" s="10">
        <f t="shared" si="0"/>
        <v>2</v>
      </c>
      <c r="Z34" s="17"/>
    </row>
    <row r="35" spans="1:26" ht="12.75">
      <c r="A35" s="16"/>
      <c r="B35" s="24" t="s">
        <v>23</v>
      </c>
      <c r="D35" s="1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>
        <v>1</v>
      </c>
      <c r="T35" s="9"/>
      <c r="U35" s="9"/>
      <c r="V35" s="9"/>
      <c r="W35" s="9"/>
      <c r="X35" s="9"/>
      <c r="Y35" s="10">
        <f t="shared" si="0"/>
        <v>1</v>
      </c>
      <c r="Z35" s="17"/>
    </row>
    <row r="36" spans="1:26" ht="12.75">
      <c r="A36" s="16"/>
      <c r="B36" s="24" t="s">
        <v>22</v>
      </c>
      <c r="D36" s="16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2</v>
      </c>
      <c r="T36" s="9"/>
      <c r="U36" s="9"/>
      <c r="V36" s="9"/>
      <c r="W36" s="9"/>
      <c r="X36" s="9"/>
      <c r="Y36" s="10">
        <f t="shared" si="0"/>
        <v>2</v>
      </c>
      <c r="Z36" s="17"/>
    </row>
    <row r="37" spans="1:26" ht="12.75">
      <c r="A37" s="16" t="s">
        <v>42</v>
      </c>
      <c r="B37" s="24" t="s">
        <v>25</v>
      </c>
      <c r="D37" s="16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>
        <v>1</v>
      </c>
      <c r="T37" s="9"/>
      <c r="U37" s="9"/>
      <c r="V37" s="9"/>
      <c r="W37" s="9"/>
      <c r="X37" s="9"/>
      <c r="Y37" s="10">
        <f t="shared" si="0"/>
        <v>1</v>
      </c>
      <c r="Z37" s="17"/>
    </row>
    <row r="38" spans="1:26" ht="12.75">
      <c r="A38" s="16"/>
      <c r="B38" s="24" t="s">
        <v>23</v>
      </c>
      <c r="D38" s="16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4</v>
      </c>
      <c r="T38" s="9"/>
      <c r="U38" s="9"/>
      <c r="V38" s="9"/>
      <c r="W38" s="9"/>
      <c r="X38" s="9"/>
      <c r="Y38" s="10">
        <f t="shared" si="0"/>
        <v>4</v>
      </c>
      <c r="Z38" s="17"/>
    </row>
    <row r="39" spans="1:26" ht="12.75">
      <c r="A39" s="16" t="s">
        <v>43</v>
      </c>
      <c r="B39" s="24" t="s">
        <v>23</v>
      </c>
      <c r="D39" s="1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v>1</v>
      </c>
      <c r="T39" s="9"/>
      <c r="U39" s="9"/>
      <c r="V39" s="9"/>
      <c r="W39" s="9"/>
      <c r="X39" s="9"/>
      <c r="Y39" s="10">
        <f t="shared" si="0"/>
        <v>1</v>
      </c>
      <c r="Z39" s="17"/>
    </row>
    <row r="40" spans="1:26" ht="12.75">
      <c r="A40" s="16"/>
      <c r="B40" s="24" t="s">
        <v>22</v>
      </c>
      <c r="D40" s="16">
        <v>1</v>
      </c>
      <c r="E40" s="9"/>
      <c r="F40" s="9"/>
      <c r="G40" s="9"/>
      <c r="H40" s="9"/>
      <c r="I40" s="9">
        <v>1</v>
      </c>
      <c r="J40" s="9"/>
      <c r="K40" s="9"/>
      <c r="L40" s="9"/>
      <c r="M40" s="9"/>
      <c r="N40" s="9">
        <v>7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10">
        <f t="shared" si="0"/>
        <v>9</v>
      </c>
      <c r="Z40" s="17"/>
    </row>
    <row r="41" spans="1:26" ht="12.75">
      <c r="A41" s="16" t="s">
        <v>44</v>
      </c>
      <c r="B41" s="24" t="s">
        <v>25</v>
      </c>
      <c r="D41" s="16"/>
      <c r="E41" s="9"/>
      <c r="F41" s="9"/>
      <c r="G41" s="9"/>
      <c r="H41" s="9"/>
      <c r="I41" s="9"/>
      <c r="J41" s="9"/>
      <c r="K41" s="9"/>
      <c r="L41" s="9"/>
      <c r="M41" s="9"/>
      <c r="N41" s="9">
        <v>1</v>
      </c>
      <c r="O41" s="9"/>
      <c r="P41" s="9"/>
      <c r="Q41" s="9"/>
      <c r="R41" s="9"/>
      <c r="S41" s="9">
        <v>3</v>
      </c>
      <c r="T41" s="9">
        <v>2</v>
      </c>
      <c r="U41" s="9"/>
      <c r="V41" s="9"/>
      <c r="W41" s="9"/>
      <c r="X41" s="9"/>
      <c r="Y41" s="10">
        <f t="shared" si="0"/>
        <v>6</v>
      </c>
      <c r="Z41" s="17"/>
    </row>
    <row r="42" spans="1:26" ht="12.75">
      <c r="A42" s="16"/>
      <c r="B42" s="24" t="s">
        <v>23</v>
      </c>
      <c r="D42" s="16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3</v>
      </c>
      <c r="T42" s="9"/>
      <c r="U42" s="9"/>
      <c r="V42" s="9"/>
      <c r="W42" s="9"/>
      <c r="X42" s="9"/>
      <c r="Y42" s="10">
        <f t="shared" si="0"/>
        <v>3</v>
      </c>
      <c r="Z42" s="17"/>
    </row>
    <row r="43" spans="1:26" ht="12.75">
      <c r="A43" s="16" t="s">
        <v>45</v>
      </c>
      <c r="B43" s="24" t="s">
        <v>23</v>
      </c>
      <c r="D43" s="16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>
        <v>1</v>
      </c>
      <c r="T43" s="9"/>
      <c r="U43" s="9"/>
      <c r="V43" s="9"/>
      <c r="W43" s="9"/>
      <c r="X43" s="9"/>
      <c r="Y43" s="10">
        <f t="shared" si="0"/>
        <v>1</v>
      </c>
      <c r="Z43" s="17"/>
    </row>
    <row r="44" spans="1:26" ht="12.75">
      <c r="A44" s="16" t="s">
        <v>46</v>
      </c>
      <c r="B44" s="24" t="s">
        <v>23</v>
      </c>
      <c r="D44" s="16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>
        <v>1</v>
      </c>
      <c r="T44" s="9"/>
      <c r="U44" s="9"/>
      <c r="V44" s="9"/>
      <c r="W44" s="9"/>
      <c r="X44" s="9"/>
      <c r="Y44" s="10">
        <f t="shared" si="0"/>
        <v>1</v>
      </c>
      <c r="Z44" s="17"/>
    </row>
    <row r="45" spans="1:26" ht="12.75">
      <c r="A45" s="16"/>
      <c r="B45" s="24" t="s">
        <v>22</v>
      </c>
      <c r="D45" s="16">
        <v>2</v>
      </c>
      <c r="E45" s="9"/>
      <c r="F45" s="9">
        <v>1</v>
      </c>
      <c r="G45" s="9"/>
      <c r="H45" s="9">
        <v>2</v>
      </c>
      <c r="I45" s="9"/>
      <c r="J45" s="9"/>
      <c r="K45" s="9"/>
      <c r="L45" s="9"/>
      <c r="M45" s="9"/>
      <c r="N45" s="9"/>
      <c r="O45" s="9"/>
      <c r="P45" s="9">
        <v>1</v>
      </c>
      <c r="Q45" s="9"/>
      <c r="R45" s="9"/>
      <c r="S45" s="9">
        <v>2</v>
      </c>
      <c r="T45" s="9"/>
      <c r="U45" s="9"/>
      <c r="V45" s="9"/>
      <c r="W45" s="9">
        <v>1</v>
      </c>
      <c r="X45" s="9"/>
      <c r="Y45" s="10">
        <f t="shared" si="0"/>
        <v>9</v>
      </c>
      <c r="Z45" s="17"/>
    </row>
    <row r="46" spans="1:26" ht="12.75">
      <c r="A46" s="16" t="s">
        <v>47</v>
      </c>
      <c r="B46" s="24" t="s">
        <v>25</v>
      </c>
      <c r="D46" s="1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>
        <v>1</v>
      </c>
      <c r="V46" s="9"/>
      <c r="W46" s="9"/>
      <c r="X46" s="9"/>
      <c r="Y46" s="10">
        <f t="shared" si="0"/>
        <v>1</v>
      </c>
      <c r="Z46" s="17"/>
    </row>
    <row r="47" spans="1:26" ht="12.75">
      <c r="A47" s="16"/>
      <c r="B47" s="24" t="s">
        <v>23</v>
      </c>
      <c r="D47" s="16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>
        <v>3</v>
      </c>
      <c r="T47" s="9"/>
      <c r="U47" s="9"/>
      <c r="V47" s="9"/>
      <c r="W47" s="9"/>
      <c r="X47" s="9"/>
      <c r="Y47" s="10">
        <f t="shared" si="0"/>
        <v>3</v>
      </c>
      <c r="Z47" s="17"/>
    </row>
    <row r="48" spans="1:26" ht="12.75">
      <c r="A48" s="16"/>
      <c r="B48" s="24" t="s">
        <v>22</v>
      </c>
      <c r="D48" s="16">
        <v>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>
        <v>1</v>
      </c>
      <c r="Y48" s="10">
        <f t="shared" si="0"/>
        <v>2</v>
      </c>
      <c r="Z48" s="17"/>
    </row>
    <row r="49" spans="1:26" ht="12.75">
      <c r="A49" s="16" t="s">
        <v>48</v>
      </c>
      <c r="B49" s="24" t="s">
        <v>23</v>
      </c>
      <c r="D49" s="1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>
        <v>1</v>
      </c>
      <c r="T49" s="9"/>
      <c r="U49" s="9"/>
      <c r="V49" s="9"/>
      <c r="W49" s="9"/>
      <c r="X49" s="9">
        <v>3</v>
      </c>
      <c r="Y49" s="10">
        <f t="shared" si="0"/>
        <v>4</v>
      </c>
      <c r="Z49" s="17"/>
    </row>
    <row r="50" spans="1:26" ht="12.75">
      <c r="A50" s="16" t="s">
        <v>49</v>
      </c>
      <c r="B50" s="24" t="s">
        <v>23</v>
      </c>
      <c r="D50" s="1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>
        <v>4</v>
      </c>
      <c r="T50" s="9"/>
      <c r="U50" s="9"/>
      <c r="V50" s="9"/>
      <c r="W50" s="9"/>
      <c r="X50" s="9"/>
      <c r="Y50" s="10">
        <f t="shared" si="0"/>
        <v>4</v>
      </c>
      <c r="Z50" s="17"/>
    </row>
    <row r="51" spans="1:26" ht="12.75">
      <c r="A51" s="16"/>
      <c r="B51" s="24" t="s">
        <v>22</v>
      </c>
      <c r="D51" s="16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v>1</v>
      </c>
      <c r="T51" s="9"/>
      <c r="U51" s="9"/>
      <c r="V51" s="9"/>
      <c r="W51" s="9"/>
      <c r="X51" s="9"/>
      <c r="Y51" s="10">
        <f t="shared" si="0"/>
        <v>1</v>
      </c>
      <c r="Z51" s="17"/>
    </row>
    <row r="52" spans="1:26" ht="12.75">
      <c r="A52" s="16" t="s">
        <v>50</v>
      </c>
      <c r="B52" s="24" t="s">
        <v>23</v>
      </c>
      <c r="D52" s="16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>
        <v>1</v>
      </c>
      <c r="T52" s="9"/>
      <c r="U52" s="9"/>
      <c r="V52" s="9"/>
      <c r="W52" s="9"/>
      <c r="X52" s="9"/>
      <c r="Y52" s="10">
        <f t="shared" si="0"/>
        <v>1</v>
      </c>
      <c r="Z52" s="17"/>
    </row>
    <row r="53" spans="1:26" ht="12.75">
      <c r="A53" s="16"/>
      <c r="B53" s="24" t="s">
        <v>22</v>
      </c>
      <c r="D53" s="16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1</v>
      </c>
      <c r="S53" s="9"/>
      <c r="T53" s="9"/>
      <c r="U53" s="9"/>
      <c r="V53" s="9"/>
      <c r="W53" s="9"/>
      <c r="X53" s="9"/>
      <c r="Y53" s="10">
        <f t="shared" si="0"/>
        <v>1</v>
      </c>
      <c r="Z53" s="17"/>
    </row>
    <row r="54" spans="1:26" ht="12.75">
      <c r="A54" s="16" t="s">
        <v>51</v>
      </c>
      <c r="B54" s="24" t="s">
        <v>23</v>
      </c>
      <c r="D54" s="16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1</v>
      </c>
      <c r="T54" s="9"/>
      <c r="U54" s="9"/>
      <c r="V54" s="9"/>
      <c r="W54" s="9"/>
      <c r="X54" s="9"/>
      <c r="Y54" s="10">
        <f t="shared" si="0"/>
        <v>1</v>
      </c>
      <c r="Z54" s="17"/>
    </row>
    <row r="55" spans="1:26" ht="12.75">
      <c r="A55" s="16"/>
      <c r="B55" s="24" t="s">
        <v>22</v>
      </c>
      <c r="D55" s="16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2</v>
      </c>
      <c r="S55" s="9">
        <v>1</v>
      </c>
      <c r="T55" s="9"/>
      <c r="U55" s="9"/>
      <c r="V55" s="9"/>
      <c r="W55" s="9">
        <v>4</v>
      </c>
      <c r="X55" s="9"/>
      <c r="Y55" s="10">
        <f t="shared" si="0"/>
        <v>7</v>
      </c>
      <c r="Z55" s="17"/>
    </row>
    <row r="56" spans="1:26" ht="12.75">
      <c r="A56" s="16" t="s">
        <v>52</v>
      </c>
      <c r="B56" s="24" t="s">
        <v>23</v>
      </c>
      <c r="D56" s="16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>
        <v>1</v>
      </c>
      <c r="T56" s="9"/>
      <c r="U56" s="9"/>
      <c r="V56" s="9"/>
      <c r="W56" s="9"/>
      <c r="X56" s="9"/>
      <c r="Y56" s="10">
        <f t="shared" si="0"/>
        <v>1</v>
      </c>
      <c r="Z56" s="17"/>
    </row>
    <row r="57" spans="1:26" ht="12.75">
      <c r="A57" s="16"/>
      <c r="B57" s="24" t="s">
        <v>25</v>
      </c>
      <c r="D57" s="16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1</v>
      </c>
      <c r="T57" s="9"/>
      <c r="U57" s="9"/>
      <c r="V57" s="9"/>
      <c r="W57" s="9"/>
      <c r="X57" s="9"/>
      <c r="Y57" s="10">
        <f t="shared" si="0"/>
        <v>1</v>
      </c>
      <c r="Z57" s="17"/>
    </row>
    <row r="58" spans="1:26" ht="12.75">
      <c r="A58" s="16" t="s">
        <v>53</v>
      </c>
      <c r="B58" s="24" t="s">
        <v>23</v>
      </c>
      <c r="D58" s="16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>
        <v>4</v>
      </c>
      <c r="T58" s="9"/>
      <c r="U58" s="9"/>
      <c r="V58" s="9"/>
      <c r="W58" s="9"/>
      <c r="X58" s="9"/>
      <c r="Y58" s="10">
        <f t="shared" si="0"/>
        <v>4</v>
      </c>
      <c r="Z58" s="17"/>
    </row>
    <row r="59" spans="1:26" ht="12.75">
      <c r="A59" s="16"/>
      <c r="B59" s="24" t="s">
        <v>22</v>
      </c>
      <c r="D59" s="16"/>
      <c r="E59" s="9">
        <v>1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v>2</v>
      </c>
      <c r="T59" s="9"/>
      <c r="U59" s="9"/>
      <c r="V59" s="9">
        <v>1</v>
      </c>
      <c r="W59" s="9">
        <v>1</v>
      </c>
      <c r="X59" s="9"/>
      <c r="Y59" s="10">
        <f t="shared" si="0"/>
        <v>5</v>
      </c>
      <c r="Z59" s="17"/>
    </row>
    <row r="60" spans="1:26" ht="12.75">
      <c r="A60" s="16" t="s">
        <v>54</v>
      </c>
      <c r="B60" s="24" t="s">
        <v>24</v>
      </c>
      <c r="D60" s="16"/>
      <c r="E60" s="9">
        <v>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1</v>
      </c>
      <c r="W60" s="9">
        <v>2</v>
      </c>
      <c r="X60" s="9"/>
      <c r="Y60" s="10">
        <f t="shared" si="0"/>
        <v>4</v>
      </c>
      <c r="Z60" s="17"/>
    </row>
    <row r="61" spans="1:26" ht="12.75">
      <c r="A61" s="16"/>
      <c r="B61" s="24" t="s">
        <v>23</v>
      </c>
      <c r="D61" s="16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v>2</v>
      </c>
      <c r="T61" s="9"/>
      <c r="U61" s="9"/>
      <c r="V61" s="9"/>
      <c r="W61" s="9"/>
      <c r="X61" s="9"/>
      <c r="Y61" s="10">
        <f t="shared" si="0"/>
        <v>2</v>
      </c>
      <c r="Z61" s="17"/>
    </row>
    <row r="62" spans="1:26" ht="12.75">
      <c r="A62" s="16" t="s">
        <v>55</v>
      </c>
      <c r="B62" s="24" t="s">
        <v>23</v>
      </c>
      <c r="D62" s="16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3</v>
      </c>
      <c r="T62" s="9"/>
      <c r="U62" s="9"/>
      <c r="V62" s="9"/>
      <c r="W62" s="9"/>
      <c r="X62" s="9"/>
      <c r="Y62" s="10">
        <f t="shared" si="0"/>
        <v>3</v>
      </c>
      <c r="Z62" s="17"/>
    </row>
    <row r="63" spans="1:26" ht="12.75">
      <c r="A63" s="16"/>
      <c r="B63" s="24" t="s">
        <v>22</v>
      </c>
      <c r="D63" s="16">
        <v>1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0">
        <f t="shared" si="0"/>
        <v>1</v>
      </c>
      <c r="Z63" s="17"/>
    </row>
    <row r="64" spans="1:26" ht="12.75">
      <c r="A64" s="16" t="s">
        <v>56</v>
      </c>
      <c r="B64" s="24" t="s">
        <v>25</v>
      </c>
      <c r="D64" s="16"/>
      <c r="E64" s="9"/>
      <c r="F64" s="9"/>
      <c r="G64" s="9"/>
      <c r="H64" s="9"/>
      <c r="I64" s="9">
        <v>2</v>
      </c>
      <c r="J64" s="9"/>
      <c r="K64" s="9"/>
      <c r="L64" s="9"/>
      <c r="M64" s="9"/>
      <c r="N64" s="9"/>
      <c r="O64" s="9"/>
      <c r="P64" s="9"/>
      <c r="Q64" s="9"/>
      <c r="R64" s="9"/>
      <c r="S64" s="9">
        <v>1</v>
      </c>
      <c r="T64" s="9"/>
      <c r="U64" s="9"/>
      <c r="V64" s="9"/>
      <c r="W64" s="9"/>
      <c r="X64" s="9"/>
      <c r="Y64" s="10">
        <f t="shared" si="0"/>
        <v>3</v>
      </c>
      <c r="Z64" s="17"/>
    </row>
    <row r="65" spans="1:26" ht="12.75">
      <c r="A65" s="16"/>
      <c r="B65" s="24" t="s">
        <v>22</v>
      </c>
      <c r="D65" s="16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>
        <v>1</v>
      </c>
      <c r="T65" s="9"/>
      <c r="U65" s="9"/>
      <c r="V65" s="9">
        <v>1</v>
      </c>
      <c r="W65" s="9"/>
      <c r="X65" s="9"/>
      <c r="Y65" s="10">
        <f t="shared" si="0"/>
        <v>2</v>
      </c>
      <c r="Z65" s="17"/>
    </row>
    <row r="66" spans="1:26" ht="12.75">
      <c r="A66" s="16" t="s">
        <v>57</v>
      </c>
      <c r="B66" s="24" t="s">
        <v>24</v>
      </c>
      <c r="D66" s="16">
        <v>1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>
        <v>1</v>
      </c>
      <c r="T66" s="9"/>
      <c r="U66" s="9"/>
      <c r="V66" s="9"/>
      <c r="W66" s="9"/>
      <c r="X66" s="9"/>
      <c r="Y66" s="10">
        <f t="shared" si="0"/>
        <v>2</v>
      </c>
      <c r="Z66" s="17"/>
    </row>
    <row r="67" spans="1:26" ht="12.75">
      <c r="A67" s="16"/>
      <c r="B67" s="24" t="s">
        <v>23</v>
      </c>
      <c r="D67" s="16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>
        <v>1</v>
      </c>
      <c r="T67" s="9"/>
      <c r="U67" s="9"/>
      <c r="V67" s="9"/>
      <c r="W67" s="9"/>
      <c r="X67" s="9"/>
      <c r="Y67" s="10">
        <f t="shared" si="0"/>
        <v>1</v>
      </c>
      <c r="Z67" s="17"/>
    </row>
    <row r="68" spans="1:26" ht="12.75">
      <c r="A68" s="16"/>
      <c r="B68" s="24" t="s">
        <v>22</v>
      </c>
      <c r="D68" s="16">
        <v>2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10">
        <f t="shared" si="0"/>
        <v>2</v>
      </c>
      <c r="Z68" s="17"/>
    </row>
    <row r="69" spans="1:26" ht="12.75">
      <c r="A69" s="16" t="s">
        <v>58</v>
      </c>
      <c r="B69" s="24" t="s">
        <v>23</v>
      </c>
      <c r="D69" s="16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>
        <v>2</v>
      </c>
      <c r="T69" s="9"/>
      <c r="U69" s="9"/>
      <c r="V69" s="9"/>
      <c r="W69" s="9"/>
      <c r="X69" s="9"/>
      <c r="Y69" s="10">
        <f t="shared" si="0"/>
        <v>2</v>
      </c>
      <c r="Z69" s="17"/>
    </row>
    <row r="70" spans="1:26" ht="12.75">
      <c r="A70" s="16"/>
      <c r="B70" s="24" t="s">
        <v>22</v>
      </c>
      <c r="D70" s="16">
        <v>3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>
        <v>1</v>
      </c>
      <c r="T70" s="9"/>
      <c r="U70" s="9"/>
      <c r="V70" s="9"/>
      <c r="W70" s="9"/>
      <c r="X70" s="9"/>
      <c r="Y70" s="10">
        <f aca="true" t="shared" si="1" ref="Y70:Y133">X70+W70+V70+U70+T70+S70+R70+Q70+P70+O70+N70+M70+L70+K70+J70+I70+H70+G70+F70+E70+D70</f>
        <v>4</v>
      </c>
      <c r="Z70" s="17"/>
    </row>
    <row r="71" spans="1:26" ht="12.75">
      <c r="A71" s="16" t="s">
        <v>59</v>
      </c>
      <c r="B71" s="24" t="s">
        <v>23</v>
      </c>
      <c r="D71" s="16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>
        <v>2</v>
      </c>
      <c r="T71" s="9"/>
      <c r="U71" s="9"/>
      <c r="V71" s="9"/>
      <c r="W71" s="9"/>
      <c r="X71" s="9"/>
      <c r="Y71" s="10">
        <f t="shared" si="1"/>
        <v>2</v>
      </c>
      <c r="Z71" s="17"/>
    </row>
    <row r="72" spans="1:26" ht="12.75">
      <c r="A72" s="16" t="s">
        <v>60</v>
      </c>
      <c r="B72" s="24" t="s">
        <v>23</v>
      </c>
      <c r="D72" s="16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>
        <v>1</v>
      </c>
      <c r="T72" s="9"/>
      <c r="U72" s="9"/>
      <c r="V72" s="9"/>
      <c r="W72" s="9"/>
      <c r="X72" s="9"/>
      <c r="Y72" s="10">
        <f t="shared" si="1"/>
        <v>1</v>
      </c>
      <c r="Z72" s="17"/>
    </row>
    <row r="73" spans="1:26" ht="12.75">
      <c r="A73" s="16"/>
      <c r="B73" s="24" t="s">
        <v>22</v>
      </c>
      <c r="D73" s="16"/>
      <c r="E73" s="9"/>
      <c r="F73" s="9"/>
      <c r="G73" s="9">
        <v>1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>
        <v>1</v>
      </c>
      <c r="W73" s="9"/>
      <c r="X73" s="9"/>
      <c r="Y73" s="10">
        <f t="shared" si="1"/>
        <v>2</v>
      </c>
      <c r="Z73" s="17"/>
    </row>
    <row r="74" spans="1:26" ht="12.75">
      <c r="A74" s="16" t="s">
        <v>61</v>
      </c>
      <c r="B74" s="24" t="s">
        <v>23</v>
      </c>
      <c r="D74" s="16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>
        <v>9</v>
      </c>
      <c r="T74" s="9"/>
      <c r="U74" s="9"/>
      <c r="V74" s="9"/>
      <c r="W74" s="9"/>
      <c r="X74" s="9"/>
      <c r="Y74" s="10">
        <f t="shared" si="1"/>
        <v>9</v>
      </c>
      <c r="Z74" s="17"/>
    </row>
    <row r="75" spans="1:26" ht="12.75">
      <c r="A75" s="16"/>
      <c r="B75" s="24" t="s">
        <v>22</v>
      </c>
      <c r="D75" s="16"/>
      <c r="E75" s="9"/>
      <c r="F75" s="9"/>
      <c r="G75" s="9"/>
      <c r="H75" s="9">
        <v>1</v>
      </c>
      <c r="I75" s="9">
        <v>1</v>
      </c>
      <c r="J75" s="9"/>
      <c r="K75" s="9">
        <v>2</v>
      </c>
      <c r="L75" s="9"/>
      <c r="M75" s="9"/>
      <c r="N75" s="9"/>
      <c r="O75" s="9"/>
      <c r="P75" s="9"/>
      <c r="Q75" s="9"/>
      <c r="R75" s="9"/>
      <c r="S75" s="9">
        <v>1</v>
      </c>
      <c r="T75" s="9">
        <v>4</v>
      </c>
      <c r="U75" s="9"/>
      <c r="V75" s="9"/>
      <c r="W75" s="9"/>
      <c r="X75" s="9"/>
      <c r="Y75" s="10">
        <f t="shared" si="1"/>
        <v>9</v>
      </c>
      <c r="Z75" s="17"/>
    </row>
    <row r="76" spans="1:26" ht="12.75">
      <c r="A76" s="16"/>
      <c r="B76" s="24" t="s">
        <v>24</v>
      </c>
      <c r="D76" s="16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>
        <v>1</v>
      </c>
      <c r="U76" s="9"/>
      <c r="V76" s="9"/>
      <c r="W76" s="9"/>
      <c r="X76" s="9"/>
      <c r="Y76" s="10">
        <f t="shared" si="1"/>
        <v>1</v>
      </c>
      <c r="Z76" s="17"/>
    </row>
    <row r="77" spans="1:26" ht="12.75">
      <c r="A77" s="16" t="s">
        <v>62</v>
      </c>
      <c r="B77" s="24" t="s">
        <v>25</v>
      </c>
      <c r="D77" s="16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>
        <v>1</v>
      </c>
      <c r="T77" s="9"/>
      <c r="U77" s="9"/>
      <c r="V77" s="9"/>
      <c r="W77" s="9"/>
      <c r="X77" s="9"/>
      <c r="Y77" s="10">
        <f t="shared" si="1"/>
        <v>1</v>
      </c>
      <c r="Z77" s="17"/>
    </row>
    <row r="78" spans="1:26" ht="12.75">
      <c r="A78" s="16"/>
      <c r="B78" s="24" t="s">
        <v>23</v>
      </c>
      <c r="D78" s="16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>
        <v>6</v>
      </c>
      <c r="T78" s="9"/>
      <c r="U78" s="9"/>
      <c r="V78" s="9"/>
      <c r="W78" s="9"/>
      <c r="X78" s="9"/>
      <c r="Y78" s="10">
        <f t="shared" si="1"/>
        <v>6</v>
      </c>
      <c r="Z78" s="17"/>
    </row>
    <row r="79" spans="1:26" ht="12.75">
      <c r="A79" s="16"/>
      <c r="B79" s="24" t="s">
        <v>22</v>
      </c>
      <c r="D79" s="16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>
        <v>2</v>
      </c>
      <c r="T79" s="9"/>
      <c r="U79" s="9"/>
      <c r="V79" s="9"/>
      <c r="W79" s="9"/>
      <c r="X79" s="9"/>
      <c r="Y79" s="10">
        <f t="shared" si="1"/>
        <v>2</v>
      </c>
      <c r="Z79" s="17">
        <v>320095</v>
      </c>
    </row>
    <row r="80" spans="1:26" ht="12.75">
      <c r="A80" s="16" t="s">
        <v>63</v>
      </c>
      <c r="B80" s="24" t="s">
        <v>23</v>
      </c>
      <c r="D80" s="1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>
        <v>1</v>
      </c>
      <c r="T80" s="9"/>
      <c r="U80" s="9"/>
      <c r="V80" s="9"/>
      <c r="W80" s="9"/>
      <c r="X80" s="9"/>
      <c r="Y80" s="10">
        <f t="shared" si="1"/>
        <v>1</v>
      </c>
      <c r="Z80" s="17"/>
    </row>
    <row r="81" spans="1:26" ht="12.75">
      <c r="A81" s="16"/>
      <c r="B81" s="24" t="s">
        <v>22</v>
      </c>
      <c r="D81" s="16"/>
      <c r="E81" s="9"/>
      <c r="F81" s="9"/>
      <c r="G81" s="9"/>
      <c r="H81" s="9">
        <v>2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0">
        <f t="shared" si="1"/>
        <v>2</v>
      </c>
      <c r="Z81" s="17"/>
    </row>
    <row r="82" spans="1:26" ht="12.75">
      <c r="A82" s="16" t="s">
        <v>64</v>
      </c>
      <c r="B82" s="24" t="s">
        <v>23</v>
      </c>
      <c r="D82" s="16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>
        <v>3</v>
      </c>
      <c r="T82" s="9"/>
      <c r="U82" s="9"/>
      <c r="V82" s="9"/>
      <c r="W82" s="9"/>
      <c r="X82" s="9"/>
      <c r="Y82" s="10">
        <f t="shared" si="1"/>
        <v>3</v>
      </c>
      <c r="Z82" s="17"/>
    </row>
    <row r="83" spans="1:26" ht="12.75">
      <c r="A83" s="16"/>
      <c r="B83" s="24" t="s">
        <v>22</v>
      </c>
      <c r="D83" s="16"/>
      <c r="E83" s="9"/>
      <c r="F83" s="9"/>
      <c r="G83" s="9"/>
      <c r="H83" s="9"/>
      <c r="I83" s="9"/>
      <c r="J83" s="9"/>
      <c r="K83" s="9"/>
      <c r="L83" s="9"/>
      <c r="M83" s="9">
        <v>1</v>
      </c>
      <c r="N83" s="9"/>
      <c r="O83" s="9">
        <v>1</v>
      </c>
      <c r="P83" s="9"/>
      <c r="Q83" s="9"/>
      <c r="R83" s="9"/>
      <c r="S83" s="9">
        <v>1</v>
      </c>
      <c r="T83" s="9"/>
      <c r="U83" s="9"/>
      <c r="V83" s="9"/>
      <c r="W83" s="9"/>
      <c r="X83" s="9"/>
      <c r="Y83" s="10">
        <f t="shared" si="1"/>
        <v>3</v>
      </c>
      <c r="Z83" s="17"/>
    </row>
    <row r="84" spans="1:26" ht="12.75">
      <c r="A84" s="16" t="s">
        <v>65</v>
      </c>
      <c r="B84" s="24" t="s">
        <v>25</v>
      </c>
      <c r="D84" s="16"/>
      <c r="E84" s="9"/>
      <c r="F84" s="9"/>
      <c r="G84" s="9"/>
      <c r="H84" s="9">
        <v>2</v>
      </c>
      <c r="I84" s="9">
        <v>2</v>
      </c>
      <c r="J84" s="9"/>
      <c r="K84" s="9"/>
      <c r="L84" s="9"/>
      <c r="M84" s="9">
        <v>1</v>
      </c>
      <c r="N84" s="9"/>
      <c r="O84" s="9"/>
      <c r="P84" s="9"/>
      <c r="Q84" s="9"/>
      <c r="R84" s="9"/>
      <c r="S84" s="9">
        <v>6</v>
      </c>
      <c r="T84" s="9"/>
      <c r="U84" s="9"/>
      <c r="V84" s="9"/>
      <c r="W84" s="9"/>
      <c r="X84" s="9"/>
      <c r="Y84" s="10">
        <f t="shared" si="1"/>
        <v>11</v>
      </c>
      <c r="Z84" s="17"/>
    </row>
    <row r="85" spans="1:26" ht="12.75">
      <c r="A85" s="16"/>
      <c r="B85" s="24" t="s">
        <v>23</v>
      </c>
      <c r="D85" s="1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>
        <v>5</v>
      </c>
      <c r="T85" s="9"/>
      <c r="U85" s="9"/>
      <c r="V85" s="9"/>
      <c r="W85" s="9"/>
      <c r="X85" s="9"/>
      <c r="Y85" s="10">
        <f t="shared" si="1"/>
        <v>5</v>
      </c>
      <c r="Z85" s="17"/>
    </row>
    <row r="86" spans="1:26" ht="12.75">
      <c r="A86" s="16"/>
      <c r="B86" s="24" t="s">
        <v>25</v>
      </c>
      <c r="D86" s="16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>
        <v>1</v>
      </c>
      <c r="T86" s="9"/>
      <c r="U86" s="9"/>
      <c r="V86" s="9"/>
      <c r="W86" s="9"/>
      <c r="X86" s="9"/>
      <c r="Y86" s="10">
        <f t="shared" si="1"/>
        <v>1</v>
      </c>
      <c r="Z86" s="17"/>
    </row>
    <row r="87" spans="1:26" ht="12.75">
      <c r="A87" s="16" t="s">
        <v>66</v>
      </c>
      <c r="B87" s="24" t="s">
        <v>23</v>
      </c>
      <c r="D87" s="1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>
        <v>5</v>
      </c>
      <c r="T87" s="9"/>
      <c r="U87" s="9"/>
      <c r="V87" s="9"/>
      <c r="W87" s="9"/>
      <c r="X87" s="9"/>
      <c r="Y87" s="10">
        <f t="shared" si="1"/>
        <v>5</v>
      </c>
      <c r="Z87" s="17"/>
    </row>
    <row r="88" spans="1:26" ht="12.75">
      <c r="A88" s="16" t="s">
        <v>67</v>
      </c>
      <c r="B88" s="24" t="s">
        <v>23</v>
      </c>
      <c r="D88" s="16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>
        <v>1</v>
      </c>
      <c r="T88" s="9"/>
      <c r="U88" s="9"/>
      <c r="V88" s="9"/>
      <c r="W88" s="9"/>
      <c r="X88" s="9"/>
      <c r="Y88" s="10">
        <f t="shared" si="1"/>
        <v>1</v>
      </c>
      <c r="Z88" s="17"/>
    </row>
    <row r="89" spans="1:26" ht="12.75">
      <c r="A89" s="16" t="s">
        <v>68</v>
      </c>
      <c r="B89" s="24" t="s">
        <v>23</v>
      </c>
      <c r="D89" s="1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>
        <v>2</v>
      </c>
      <c r="T89" s="9"/>
      <c r="U89" s="9"/>
      <c r="V89" s="9"/>
      <c r="W89" s="9"/>
      <c r="X89" s="9"/>
      <c r="Y89" s="10">
        <f t="shared" si="1"/>
        <v>2</v>
      </c>
      <c r="Z89" s="17"/>
    </row>
    <row r="90" spans="1:26" ht="12.75">
      <c r="A90" s="16" t="s">
        <v>69</v>
      </c>
      <c r="B90" s="24" t="s">
        <v>25</v>
      </c>
      <c r="D90" s="16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>
        <v>1</v>
      </c>
      <c r="T90" s="9"/>
      <c r="U90" s="9"/>
      <c r="V90" s="9"/>
      <c r="W90" s="9"/>
      <c r="X90" s="9"/>
      <c r="Y90" s="10">
        <f t="shared" si="1"/>
        <v>1</v>
      </c>
      <c r="Z90" s="17"/>
    </row>
    <row r="91" spans="1:26" ht="12.75">
      <c r="A91" s="16" t="s">
        <v>70</v>
      </c>
      <c r="B91" s="24" t="s">
        <v>23</v>
      </c>
      <c r="D91" s="16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>
        <v>1</v>
      </c>
      <c r="T91" s="9"/>
      <c r="U91" s="9"/>
      <c r="V91" s="9"/>
      <c r="W91" s="9"/>
      <c r="X91" s="9">
        <v>1</v>
      </c>
      <c r="Y91" s="10">
        <f t="shared" si="1"/>
        <v>2</v>
      </c>
      <c r="Z91" s="17"/>
    </row>
    <row r="92" spans="1:26" ht="12.75">
      <c r="A92" s="16"/>
      <c r="B92" s="24" t="s">
        <v>22</v>
      </c>
      <c r="D92" s="16">
        <v>1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>
        <v>1</v>
      </c>
      <c r="T92" s="9"/>
      <c r="U92" s="9"/>
      <c r="V92" s="9"/>
      <c r="W92" s="9"/>
      <c r="X92" s="9"/>
      <c r="Y92" s="10">
        <f t="shared" si="1"/>
        <v>2</v>
      </c>
      <c r="Z92" s="17"/>
    </row>
    <row r="93" spans="1:26" ht="12.75">
      <c r="A93" s="16" t="s">
        <v>71</v>
      </c>
      <c r="B93" s="24" t="s">
        <v>23</v>
      </c>
      <c r="D93" s="1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>
        <v>4</v>
      </c>
      <c r="T93" s="9"/>
      <c r="U93" s="9"/>
      <c r="V93" s="9"/>
      <c r="W93" s="9"/>
      <c r="X93" s="9"/>
      <c r="Y93" s="10">
        <f t="shared" si="1"/>
        <v>4</v>
      </c>
      <c r="Z93" s="17"/>
    </row>
    <row r="94" spans="1:26" ht="12.75">
      <c r="A94" s="16"/>
      <c r="B94" s="24" t="s">
        <v>22</v>
      </c>
      <c r="D94" s="16">
        <v>3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0">
        <f t="shared" si="1"/>
        <v>3</v>
      </c>
      <c r="Z94" s="17"/>
    </row>
    <row r="95" spans="1:26" ht="12.75">
      <c r="A95" s="16" t="s">
        <v>72</v>
      </c>
      <c r="B95" s="24" t="s">
        <v>23</v>
      </c>
      <c r="D95" s="1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>
        <v>1</v>
      </c>
      <c r="T95" s="9"/>
      <c r="U95" s="9"/>
      <c r="V95" s="9"/>
      <c r="W95" s="9"/>
      <c r="X95" s="9"/>
      <c r="Y95" s="10">
        <f t="shared" si="1"/>
        <v>1</v>
      </c>
      <c r="Z95" s="17"/>
    </row>
    <row r="96" spans="1:26" ht="12.75">
      <c r="A96" s="16"/>
      <c r="B96" s="24" t="s">
        <v>22</v>
      </c>
      <c r="D96" s="16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>
        <v>1</v>
      </c>
      <c r="S96" s="9"/>
      <c r="T96" s="9"/>
      <c r="U96" s="9"/>
      <c r="V96" s="9"/>
      <c r="W96" s="9"/>
      <c r="X96" s="9"/>
      <c r="Y96" s="10">
        <f t="shared" si="1"/>
        <v>1</v>
      </c>
      <c r="Z96" s="17"/>
    </row>
    <row r="97" spans="1:26" ht="12.75">
      <c r="A97" s="16" t="s">
        <v>73</v>
      </c>
      <c r="B97" s="24" t="s">
        <v>23</v>
      </c>
      <c r="D97" s="16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>
        <v>7</v>
      </c>
      <c r="T97" s="9"/>
      <c r="U97" s="9"/>
      <c r="V97" s="9"/>
      <c r="W97" s="9"/>
      <c r="X97" s="9"/>
      <c r="Y97" s="10">
        <f t="shared" si="1"/>
        <v>7</v>
      </c>
      <c r="Z97" s="17"/>
    </row>
    <row r="98" spans="1:26" ht="12.75">
      <c r="A98" s="16"/>
      <c r="B98" s="24" t="s">
        <v>22</v>
      </c>
      <c r="D98" s="16"/>
      <c r="E98" s="9"/>
      <c r="F98" s="9">
        <v>1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>
        <v>1</v>
      </c>
      <c r="R98" s="9"/>
      <c r="S98" s="9"/>
      <c r="T98" s="9"/>
      <c r="U98" s="9"/>
      <c r="V98" s="9"/>
      <c r="W98" s="9"/>
      <c r="X98" s="9"/>
      <c r="Y98" s="10">
        <f t="shared" si="1"/>
        <v>2</v>
      </c>
      <c r="Z98" s="17"/>
    </row>
    <row r="99" spans="1:26" ht="12.75">
      <c r="A99" s="16" t="s">
        <v>74</v>
      </c>
      <c r="B99" s="24" t="s">
        <v>23</v>
      </c>
      <c r="D99" s="16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>
        <v>3</v>
      </c>
      <c r="T99" s="9"/>
      <c r="U99" s="9"/>
      <c r="V99" s="9"/>
      <c r="W99" s="9"/>
      <c r="X99" s="9"/>
      <c r="Y99" s="10">
        <f t="shared" si="1"/>
        <v>3</v>
      </c>
      <c r="Z99" s="17"/>
    </row>
    <row r="100" spans="1:26" ht="12.75">
      <c r="A100" s="16"/>
      <c r="B100" s="24" t="s">
        <v>22</v>
      </c>
      <c r="D100" s="1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>
        <v>1</v>
      </c>
      <c r="T100" s="9"/>
      <c r="U100" s="9"/>
      <c r="V100" s="9"/>
      <c r="W100" s="9"/>
      <c r="X100" s="9"/>
      <c r="Y100" s="10">
        <f t="shared" si="1"/>
        <v>1</v>
      </c>
      <c r="Z100" s="17"/>
    </row>
    <row r="101" spans="1:26" ht="12.75">
      <c r="A101" s="16" t="s">
        <v>75</v>
      </c>
      <c r="B101" s="24" t="s">
        <v>23</v>
      </c>
      <c r="D101" s="16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>
        <v>2</v>
      </c>
      <c r="T101" s="9"/>
      <c r="U101" s="9"/>
      <c r="V101" s="9"/>
      <c r="W101" s="9"/>
      <c r="X101" s="9"/>
      <c r="Y101" s="10">
        <f t="shared" si="1"/>
        <v>2</v>
      </c>
      <c r="Z101" s="17"/>
    </row>
    <row r="102" spans="1:26" ht="12.75">
      <c r="A102" s="16"/>
      <c r="B102" s="24" t="s">
        <v>22</v>
      </c>
      <c r="D102" s="1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>
        <v>1</v>
      </c>
      <c r="T102" s="9"/>
      <c r="U102" s="9"/>
      <c r="V102" s="9"/>
      <c r="W102" s="9"/>
      <c r="X102" s="9"/>
      <c r="Y102" s="10">
        <f t="shared" si="1"/>
        <v>1</v>
      </c>
      <c r="Z102" s="17"/>
    </row>
    <row r="103" spans="1:26" ht="12.75">
      <c r="A103" s="16" t="s">
        <v>76</v>
      </c>
      <c r="B103" s="24" t="s">
        <v>23</v>
      </c>
      <c r="D103" s="16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>
        <v>1</v>
      </c>
      <c r="T103" s="9"/>
      <c r="U103" s="9"/>
      <c r="V103" s="9"/>
      <c r="W103" s="9"/>
      <c r="X103" s="9"/>
      <c r="Y103" s="10">
        <f t="shared" si="1"/>
        <v>1</v>
      </c>
      <c r="Z103" s="17"/>
    </row>
    <row r="104" spans="1:26" ht="12.75">
      <c r="A104" s="16"/>
      <c r="B104" s="24" t="s">
        <v>22</v>
      </c>
      <c r="D104" s="1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>
        <v>1</v>
      </c>
      <c r="U104" s="9"/>
      <c r="V104" s="9"/>
      <c r="W104" s="9"/>
      <c r="X104" s="9"/>
      <c r="Y104" s="10">
        <f t="shared" si="1"/>
        <v>1</v>
      </c>
      <c r="Z104" s="17"/>
    </row>
    <row r="105" spans="1:26" ht="12.75">
      <c r="A105" s="16" t="s">
        <v>77</v>
      </c>
      <c r="B105" s="24" t="s">
        <v>23</v>
      </c>
      <c r="D105" s="16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>
        <v>3</v>
      </c>
      <c r="T105" s="9"/>
      <c r="U105" s="9"/>
      <c r="V105" s="9"/>
      <c r="W105" s="9"/>
      <c r="X105" s="9"/>
      <c r="Y105" s="10">
        <f t="shared" si="1"/>
        <v>3</v>
      </c>
      <c r="Z105" s="17"/>
    </row>
    <row r="106" spans="1:26" ht="12.75">
      <c r="A106" s="16" t="s">
        <v>78</v>
      </c>
      <c r="B106" s="24" t="s">
        <v>22</v>
      </c>
      <c r="D106" s="16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>
        <v>1</v>
      </c>
      <c r="S106" s="9">
        <v>1</v>
      </c>
      <c r="T106" s="9"/>
      <c r="U106" s="9"/>
      <c r="V106" s="9"/>
      <c r="W106" s="9"/>
      <c r="X106" s="9"/>
      <c r="Y106" s="10">
        <f t="shared" si="1"/>
        <v>2</v>
      </c>
      <c r="Z106" s="17"/>
    </row>
    <row r="107" spans="1:26" ht="12.75">
      <c r="A107" s="16"/>
      <c r="B107" s="24" t="s">
        <v>22</v>
      </c>
      <c r="D107" s="16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>
        <v>1</v>
      </c>
      <c r="T107" s="9"/>
      <c r="U107" s="9"/>
      <c r="V107" s="9"/>
      <c r="W107" s="9"/>
      <c r="X107" s="9"/>
      <c r="Y107" s="10">
        <f t="shared" si="1"/>
        <v>1</v>
      </c>
      <c r="Z107" s="17"/>
    </row>
    <row r="108" spans="1:26" ht="12.75">
      <c r="A108" s="16" t="s">
        <v>79</v>
      </c>
      <c r="B108" s="24" t="s">
        <v>23</v>
      </c>
      <c r="D108" s="16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>
        <v>2</v>
      </c>
      <c r="T108" s="9"/>
      <c r="U108" s="9"/>
      <c r="V108" s="9"/>
      <c r="W108" s="9"/>
      <c r="X108" s="9"/>
      <c r="Y108" s="10">
        <f t="shared" si="1"/>
        <v>2</v>
      </c>
      <c r="Z108" s="17"/>
    </row>
    <row r="109" spans="1:26" ht="12.75">
      <c r="A109" s="16"/>
      <c r="B109" s="24" t="s">
        <v>22</v>
      </c>
      <c r="D109" s="16">
        <v>1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>
        <v>1</v>
      </c>
      <c r="T109" s="9"/>
      <c r="U109" s="9"/>
      <c r="V109" s="9">
        <v>1</v>
      </c>
      <c r="W109" s="9"/>
      <c r="X109" s="9"/>
      <c r="Y109" s="10">
        <f t="shared" si="1"/>
        <v>3</v>
      </c>
      <c r="Z109" s="17"/>
    </row>
    <row r="110" spans="1:26" ht="12.75">
      <c r="A110" s="16" t="s">
        <v>80</v>
      </c>
      <c r="B110" s="24" t="s">
        <v>23</v>
      </c>
      <c r="D110" s="16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>
        <v>1</v>
      </c>
      <c r="T110" s="9"/>
      <c r="U110" s="9"/>
      <c r="V110" s="9"/>
      <c r="W110" s="9"/>
      <c r="X110" s="9"/>
      <c r="Y110" s="10">
        <f t="shared" si="1"/>
        <v>1</v>
      </c>
      <c r="Z110" s="17"/>
    </row>
    <row r="111" spans="1:26" ht="12.75">
      <c r="A111" s="16" t="s">
        <v>81</v>
      </c>
      <c r="B111" s="24" t="s">
        <v>22</v>
      </c>
      <c r="D111" s="16">
        <v>1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>
        <v>1</v>
      </c>
      <c r="T111" s="9"/>
      <c r="U111" s="9"/>
      <c r="V111" s="9"/>
      <c r="W111" s="9"/>
      <c r="X111" s="9"/>
      <c r="Y111" s="10">
        <f t="shared" si="1"/>
        <v>2</v>
      </c>
      <c r="Z111" s="17"/>
    </row>
    <row r="112" spans="1:26" ht="12.75">
      <c r="A112" s="16" t="s">
        <v>82</v>
      </c>
      <c r="B112" s="24" t="s">
        <v>23</v>
      </c>
      <c r="D112" s="16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>
        <v>1</v>
      </c>
      <c r="T112" s="9"/>
      <c r="U112" s="9"/>
      <c r="V112" s="9"/>
      <c r="W112" s="9"/>
      <c r="X112" s="9"/>
      <c r="Y112" s="10">
        <f t="shared" si="1"/>
        <v>1</v>
      </c>
      <c r="Z112" s="17"/>
    </row>
    <row r="113" spans="1:26" ht="12.75">
      <c r="A113" s="16"/>
      <c r="B113" s="24" t="s">
        <v>22</v>
      </c>
      <c r="D113" s="16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>
        <v>3</v>
      </c>
      <c r="T113" s="9"/>
      <c r="U113" s="9"/>
      <c r="V113" s="9"/>
      <c r="W113" s="9"/>
      <c r="X113" s="9"/>
      <c r="Y113" s="10">
        <f t="shared" si="1"/>
        <v>3</v>
      </c>
      <c r="Z113" s="17"/>
    </row>
    <row r="114" spans="1:26" ht="12.75">
      <c r="A114" s="16" t="s">
        <v>83</v>
      </c>
      <c r="B114" s="24" t="s">
        <v>23</v>
      </c>
      <c r="D114" s="16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>
        <v>5</v>
      </c>
      <c r="T114" s="9"/>
      <c r="U114" s="9"/>
      <c r="V114" s="9"/>
      <c r="W114" s="9"/>
      <c r="X114" s="9"/>
      <c r="Y114" s="10">
        <f t="shared" si="1"/>
        <v>5</v>
      </c>
      <c r="Z114" s="17"/>
    </row>
    <row r="115" spans="1:26" ht="12.75">
      <c r="A115" s="16" t="s">
        <v>84</v>
      </c>
      <c r="B115" s="24" t="s">
        <v>23</v>
      </c>
      <c r="D115" s="16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>
        <v>3</v>
      </c>
      <c r="T115" s="9"/>
      <c r="U115" s="9"/>
      <c r="V115" s="9"/>
      <c r="W115" s="9"/>
      <c r="X115" s="9"/>
      <c r="Y115" s="10">
        <f t="shared" si="1"/>
        <v>3</v>
      </c>
      <c r="Z115" s="17"/>
    </row>
    <row r="116" spans="1:26" ht="12.75">
      <c r="A116" s="16" t="s">
        <v>85</v>
      </c>
      <c r="B116" s="24" t="s">
        <v>23</v>
      </c>
      <c r="D116" s="16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>
        <v>1</v>
      </c>
      <c r="T116" s="9"/>
      <c r="U116" s="9"/>
      <c r="V116" s="9"/>
      <c r="W116" s="9"/>
      <c r="X116" s="9"/>
      <c r="Y116" s="10">
        <f t="shared" si="1"/>
        <v>1</v>
      </c>
      <c r="Z116" s="17"/>
    </row>
    <row r="117" spans="1:26" ht="12.75">
      <c r="A117" s="16"/>
      <c r="B117" s="24" t="s">
        <v>22</v>
      </c>
      <c r="D117" s="16">
        <v>5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0">
        <f t="shared" si="1"/>
        <v>5</v>
      </c>
      <c r="Z117" s="17"/>
    </row>
    <row r="118" spans="1:26" ht="12.75">
      <c r="A118" s="16" t="s">
        <v>86</v>
      </c>
      <c r="B118" s="24" t="s">
        <v>23</v>
      </c>
      <c r="D118" s="16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>
        <v>2</v>
      </c>
      <c r="T118" s="9"/>
      <c r="U118" s="9"/>
      <c r="V118" s="9"/>
      <c r="W118" s="9"/>
      <c r="X118" s="9"/>
      <c r="Y118" s="10">
        <f t="shared" si="1"/>
        <v>2</v>
      </c>
      <c r="Z118" s="17"/>
    </row>
    <row r="119" spans="1:26" ht="12.75">
      <c r="A119" s="16"/>
      <c r="B119" s="24" t="s">
        <v>22</v>
      </c>
      <c r="D119" s="16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>
        <v>1</v>
      </c>
      <c r="T119" s="9"/>
      <c r="U119" s="9"/>
      <c r="V119" s="9"/>
      <c r="W119" s="9"/>
      <c r="X119" s="9"/>
      <c r="Y119" s="10">
        <f t="shared" si="1"/>
        <v>1</v>
      </c>
      <c r="Z119" s="17"/>
    </row>
    <row r="120" spans="1:26" ht="12.75">
      <c r="A120" s="16" t="s">
        <v>87</v>
      </c>
      <c r="B120" s="24" t="s">
        <v>23</v>
      </c>
      <c r="D120" s="16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>
        <v>2</v>
      </c>
      <c r="T120" s="9"/>
      <c r="U120" s="9"/>
      <c r="V120" s="9"/>
      <c r="W120" s="9"/>
      <c r="X120" s="9"/>
      <c r="Y120" s="10">
        <f t="shared" si="1"/>
        <v>2</v>
      </c>
      <c r="Z120" s="17"/>
    </row>
    <row r="121" spans="1:26" ht="12.75">
      <c r="A121" s="16" t="s">
        <v>88</v>
      </c>
      <c r="B121" s="24" t="s">
        <v>23</v>
      </c>
      <c r="D121" s="16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>
        <v>1</v>
      </c>
      <c r="T121" s="9"/>
      <c r="U121" s="9"/>
      <c r="V121" s="9"/>
      <c r="W121" s="9"/>
      <c r="X121" s="9"/>
      <c r="Y121" s="10">
        <f t="shared" si="1"/>
        <v>1</v>
      </c>
      <c r="Z121" s="17"/>
    </row>
    <row r="122" spans="1:26" ht="12.75">
      <c r="A122" s="16" t="s">
        <v>89</v>
      </c>
      <c r="B122" s="24" t="s">
        <v>23</v>
      </c>
      <c r="D122" s="16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>
        <v>2</v>
      </c>
      <c r="T122" s="9"/>
      <c r="U122" s="9"/>
      <c r="V122" s="9"/>
      <c r="W122" s="9"/>
      <c r="X122" s="9"/>
      <c r="Y122" s="10">
        <f t="shared" si="1"/>
        <v>2</v>
      </c>
      <c r="Z122" s="17"/>
    </row>
    <row r="123" spans="1:26" ht="12.75">
      <c r="A123" s="16" t="s">
        <v>90</v>
      </c>
      <c r="B123" s="24" t="s">
        <v>23</v>
      </c>
      <c r="D123" s="16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>
        <v>1</v>
      </c>
      <c r="T123" s="9"/>
      <c r="U123" s="9"/>
      <c r="V123" s="9"/>
      <c r="W123" s="9"/>
      <c r="X123" s="9"/>
      <c r="Y123" s="10">
        <f t="shared" si="1"/>
        <v>1</v>
      </c>
      <c r="Z123" s="17"/>
    </row>
    <row r="124" spans="1:26" ht="12.75">
      <c r="A124" s="16"/>
      <c r="B124" s="24" t="s">
        <v>22</v>
      </c>
      <c r="D124" s="16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>
        <v>1</v>
      </c>
      <c r="T124" s="9"/>
      <c r="U124" s="9"/>
      <c r="V124" s="9"/>
      <c r="W124" s="9"/>
      <c r="X124" s="9"/>
      <c r="Y124" s="10">
        <f t="shared" si="1"/>
        <v>1</v>
      </c>
      <c r="Z124" s="17"/>
    </row>
    <row r="125" spans="1:26" ht="12.75">
      <c r="A125" s="16" t="s">
        <v>91</v>
      </c>
      <c r="B125" s="24" t="s">
        <v>25</v>
      </c>
      <c r="D125" s="16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>
        <v>1</v>
      </c>
      <c r="T125" s="9"/>
      <c r="U125" s="9"/>
      <c r="V125" s="9"/>
      <c r="W125" s="9"/>
      <c r="X125" s="9"/>
      <c r="Y125" s="10">
        <f t="shared" si="1"/>
        <v>1</v>
      </c>
      <c r="Z125" s="17"/>
    </row>
    <row r="126" spans="1:26" ht="12.75">
      <c r="A126" s="16"/>
      <c r="B126" s="24" t="s">
        <v>23</v>
      </c>
      <c r="D126" s="16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>
        <v>3</v>
      </c>
      <c r="T126" s="9"/>
      <c r="U126" s="9"/>
      <c r="V126" s="9"/>
      <c r="W126" s="9"/>
      <c r="X126" s="9"/>
      <c r="Y126" s="10">
        <f t="shared" si="1"/>
        <v>3</v>
      </c>
      <c r="Z126" s="17"/>
    </row>
    <row r="127" spans="1:26" ht="12.75">
      <c r="A127" s="16"/>
      <c r="B127" s="24" t="s">
        <v>22</v>
      </c>
      <c r="D127" s="16">
        <v>1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>
        <f t="shared" si="1"/>
        <v>1</v>
      </c>
      <c r="Z127" s="17"/>
    </row>
    <row r="128" spans="1:26" ht="12.75">
      <c r="A128" s="16" t="s">
        <v>92</v>
      </c>
      <c r="B128" s="24" t="s">
        <v>23</v>
      </c>
      <c r="D128" s="16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>
        <v>1</v>
      </c>
      <c r="T128" s="9"/>
      <c r="U128" s="9"/>
      <c r="V128" s="9"/>
      <c r="W128" s="9"/>
      <c r="X128" s="9"/>
      <c r="Y128" s="10">
        <f t="shared" si="1"/>
        <v>1</v>
      </c>
      <c r="Z128" s="17"/>
    </row>
    <row r="129" spans="1:26" ht="12.75">
      <c r="A129" s="16"/>
      <c r="B129" s="24" t="s">
        <v>22</v>
      </c>
      <c r="D129" s="16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>
        <v>2</v>
      </c>
      <c r="T129" s="9"/>
      <c r="U129" s="9"/>
      <c r="V129" s="9"/>
      <c r="W129" s="9"/>
      <c r="X129" s="9"/>
      <c r="Y129" s="10">
        <f t="shared" si="1"/>
        <v>2</v>
      </c>
      <c r="Z129" s="17"/>
    </row>
    <row r="130" spans="1:26" ht="12.75">
      <c r="A130" s="16" t="s">
        <v>93</v>
      </c>
      <c r="B130" s="24" t="s">
        <v>23</v>
      </c>
      <c r="D130" s="16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>
        <v>1</v>
      </c>
      <c r="T130" s="9"/>
      <c r="U130" s="9"/>
      <c r="V130" s="9"/>
      <c r="W130" s="9"/>
      <c r="X130" s="9"/>
      <c r="Y130" s="10">
        <f t="shared" si="1"/>
        <v>1</v>
      </c>
      <c r="Z130" s="17"/>
    </row>
    <row r="131" spans="1:26" ht="12.75">
      <c r="A131" s="16"/>
      <c r="B131" s="24" t="s">
        <v>22</v>
      </c>
      <c r="D131" s="16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>
        <v>3</v>
      </c>
      <c r="T131" s="9"/>
      <c r="U131" s="9"/>
      <c r="V131" s="9"/>
      <c r="W131" s="9"/>
      <c r="X131" s="9"/>
      <c r="Y131" s="10">
        <f t="shared" si="1"/>
        <v>3</v>
      </c>
      <c r="Z131" s="17"/>
    </row>
    <row r="132" spans="1:26" ht="12.75">
      <c r="A132" s="16" t="s">
        <v>94</v>
      </c>
      <c r="B132" s="24" t="s">
        <v>23</v>
      </c>
      <c r="D132" s="16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>
        <v>4</v>
      </c>
      <c r="T132" s="9"/>
      <c r="U132" s="9"/>
      <c r="V132" s="9"/>
      <c r="W132" s="9"/>
      <c r="X132" s="9"/>
      <c r="Y132" s="10">
        <f t="shared" si="1"/>
        <v>4</v>
      </c>
      <c r="Z132" s="17"/>
    </row>
    <row r="133" spans="1:26" ht="12.75">
      <c r="A133" s="16"/>
      <c r="B133" s="24" t="s">
        <v>22</v>
      </c>
      <c r="D133" s="16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>
        <v>4</v>
      </c>
      <c r="T133" s="9"/>
      <c r="U133" s="9"/>
      <c r="V133" s="9"/>
      <c r="W133" s="9"/>
      <c r="X133" s="9"/>
      <c r="Y133" s="10">
        <f t="shared" si="1"/>
        <v>4</v>
      </c>
      <c r="Z133" s="17"/>
    </row>
    <row r="134" spans="1:26" ht="12.75">
      <c r="A134" s="16" t="s">
        <v>95</v>
      </c>
      <c r="B134" s="24" t="s">
        <v>23</v>
      </c>
      <c r="D134" s="16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>
        <v>5</v>
      </c>
      <c r="T134" s="9"/>
      <c r="U134" s="9"/>
      <c r="V134" s="9"/>
      <c r="W134" s="9"/>
      <c r="X134" s="9"/>
      <c r="Y134" s="10">
        <f aca="true" t="shared" si="2" ref="Y134:Y197">X134+W134+V134+U134+T134+S134+R134+Q134+P134+O134+N134+M134+L134+K134+J134+I134+H134+G134+F134+E134+D134</f>
        <v>5</v>
      </c>
      <c r="Z134" s="17"/>
    </row>
    <row r="135" spans="1:26" ht="12.75">
      <c r="A135" s="16"/>
      <c r="B135" s="24" t="s">
        <v>22</v>
      </c>
      <c r="D135" s="16">
        <v>1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>
        <v>3</v>
      </c>
      <c r="T135" s="9"/>
      <c r="U135" s="9"/>
      <c r="V135" s="9"/>
      <c r="W135" s="9"/>
      <c r="X135" s="9"/>
      <c r="Y135" s="10">
        <f t="shared" si="2"/>
        <v>4</v>
      </c>
      <c r="Z135" s="17"/>
    </row>
    <row r="136" spans="1:26" ht="12.75">
      <c r="A136" s="16" t="s">
        <v>96</v>
      </c>
      <c r="B136" s="24" t="s">
        <v>23</v>
      </c>
      <c r="D136" s="16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>
        <v>3</v>
      </c>
      <c r="T136" s="9"/>
      <c r="U136" s="9"/>
      <c r="V136" s="9"/>
      <c r="W136" s="9"/>
      <c r="X136" s="9"/>
      <c r="Y136" s="10">
        <f t="shared" si="2"/>
        <v>3</v>
      </c>
      <c r="Z136" s="17"/>
    </row>
    <row r="137" spans="1:26" ht="12.75">
      <c r="A137" s="16"/>
      <c r="B137" s="24" t="s">
        <v>22</v>
      </c>
      <c r="D137" s="16"/>
      <c r="E137" s="9"/>
      <c r="F137" s="9"/>
      <c r="G137" s="9">
        <v>1</v>
      </c>
      <c r="H137" s="9"/>
      <c r="I137" s="9">
        <v>2</v>
      </c>
      <c r="J137" s="9"/>
      <c r="K137" s="9">
        <v>2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10">
        <f t="shared" si="2"/>
        <v>5</v>
      </c>
      <c r="Z137" s="17"/>
    </row>
    <row r="138" spans="1:26" ht="12.75">
      <c r="A138" s="16" t="s">
        <v>97</v>
      </c>
      <c r="B138" s="24" t="s">
        <v>25</v>
      </c>
      <c r="D138" s="16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>
        <v>1</v>
      </c>
      <c r="T138" s="9"/>
      <c r="U138" s="9"/>
      <c r="V138" s="9"/>
      <c r="W138" s="9"/>
      <c r="X138" s="9"/>
      <c r="Y138" s="10">
        <f t="shared" si="2"/>
        <v>1</v>
      </c>
      <c r="Z138" s="17"/>
    </row>
    <row r="139" spans="1:26" ht="12.75">
      <c r="A139" s="16"/>
      <c r="B139" s="24" t="s">
        <v>23</v>
      </c>
      <c r="D139" s="16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>
        <v>3</v>
      </c>
      <c r="T139" s="9"/>
      <c r="U139" s="9"/>
      <c r="V139" s="9"/>
      <c r="W139" s="9"/>
      <c r="X139" s="9"/>
      <c r="Y139" s="10">
        <f t="shared" si="2"/>
        <v>3</v>
      </c>
      <c r="Z139" s="17"/>
    </row>
    <row r="140" spans="1:26" ht="12.75">
      <c r="A140" s="16"/>
      <c r="B140" s="24" t="s">
        <v>22</v>
      </c>
      <c r="D140" s="16">
        <v>2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10">
        <f t="shared" si="2"/>
        <v>2</v>
      </c>
      <c r="Z140" s="17"/>
    </row>
    <row r="141" spans="1:26" ht="12.75">
      <c r="A141" s="16" t="s">
        <v>98</v>
      </c>
      <c r="B141" s="24" t="s">
        <v>23</v>
      </c>
      <c r="D141" s="16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>
        <v>2</v>
      </c>
      <c r="T141" s="9"/>
      <c r="U141" s="9"/>
      <c r="V141" s="9"/>
      <c r="W141" s="9"/>
      <c r="X141" s="9"/>
      <c r="Y141" s="10">
        <f t="shared" si="2"/>
        <v>2</v>
      </c>
      <c r="Z141" s="17"/>
    </row>
    <row r="142" spans="1:26" ht="12.75">
      <c r="A142" s="16"/>
      <c r="B142" s="24" t="s">
        <v>22</v>
      </c>
      <c r="D142" s="16">
        <v>1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10">
        <f t="shared" si="2"/>
        <v>1</v>
      </c>
      <c r="Z142" s="17"/>
    </row>
    <row r="143" spans="1:26" ht="12.75">
      <c r="A143" s="16" t="s">
        <v>99</v>
      </c>
      <c r="B143" s="24" t="s">
        <v>23</v>
      </c>
      <c r="D143" s="16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>
        <v>1</v>
      </c>
      <c r="T143" s="9"/>
      <c r="U143" s="9"/>
      <c r="V143" s="9"/>
      <c r="W143" s="9"/>
      <c r="X143" s="9"/>
      <c r="Y143" s="10">
        <f t="shared" si="2"/>
        <v>1</v>
      </c>
      <c r="Z143" s="17"/>
    </row>
    <row r="144" spans="1:26" ht="12.75">
      <c r="A144" s="16" t="s">
        <v>100</v>
      </c>
      <c r="B144" s="24" t="s">
        <v>23</v>
      </c>
      <c r="D144" s="16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>
        <v>1</v>
      </c>
      <c r="T144" s="9"/>
      <c r="U144" s="9"/>
      <c r="V144" s="9"/>
      <c r="W144" s="9"/>
      <c r="X144" s="9"/>
      <c r="Y144" s="10">
        <f t="shared" si="2"/>
        <v>1</v>
      </c>
      <c r="Z144" s="17"/>
    </row>
    <row r="145" spans="1:26" ht="12.75">
      <c r="A145" s="16"/>
      <c r="B145" s="24" t="s">
        <v>22</v>
      </c>
      <c r="D145" s="16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>
        <v>4</v>
      </c>
      <c r="R145" s="9"/>
      <c r="S145" s="9"/>
      <c r="T145" s="9"/>
      <c r="U145" s="9"/>
      <c r="V145" s="9"/>
      <c r="W145" s="9"/>
      <c r="X145" s="9"/>
      <c r="Y145" s="10">
        <f t="shared" si="2"/>
        <v>4</v>
      </c>
      <c r="Z145" s="17"/>
    </row>
    <row r="146" spans="1:26" ht="12.75">
      <c r="A146" s="16" t="s">
        <v>101</v>
      </c>
      <c r="B146" s="24" t="s">
        <v>23</v>
      </c>
      <c r="D146" s="16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>
        <v>2</v>
      </c>
      <c r="T146" s="9"/>
      <c r="U146" s="9"/>
      <c r="V146" s="9"/>
      <c r="W146" s="9"/>
      <c r="X146" s="9"/>
      <c r="Y146" s="10">
        <f t="shared" si="2"/>
        <v>2</v>
      </c>
      <c r="Z146" s="17"/>
    </row>
    <row r="147" spans="1:26" ht="12.75">
      <c r="A147" s="16" t="s">
        <v>102</v>
      </c>
      <c r="B147" s="24" t="s">
        <v>23</v>
      </c>
      <c r="D147" s="16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>
        <v>3</v>
      </c>
      <c r="T147" s="9"/>
      <c r="U147" s="9"/>
      <c r="V147" s="9">
        <v>2</v>
      </c>
      <c r="W147" s="9"/>
      <c r="X147" s="9"/>
      <c r="Y147" s="10">
        <f t="shared" si="2"/>
        <v>5</v>
      </c>
      <c r="Z147" s="17"/>
    </row>
    <row r="148" spans="1:26" ht="12.75">
      <c r="A148" s="16"/>
      <c r="B148" s="24" t="s">
        <v>22</v>
      </c>
      <c r="D148" s="16">
        <v>1</v>
      </c>
      <c r="E148" s="9"/>
      <c r="F148" s="9">
        <v>1</v>
      </c>
      <c r="G148" s="9"/>
      <c r="H148" s="9"/>
      <c r="I148" s="9"/>
      <c r="J148" s="9"/>
      <c r="K148" s="9"/>
      <c r="L148" s="9">
        <v>1</v>
      </c>
      <c r="M148" s="9"/>
      <c r="N148" s="9"/>
      <c r="O148" s="9"/>
      <c r="P148" s="9">
        <v>3</v>
      </c>
      <c r="Q148" s="9"/>
      <c r="R148" s="9"/>
      <c r="S148" s="9">
        <v>14</v>
      </c>
      <c r="T148" s="9"/>
      <c r="U148" s="9"/>
      <c r="V148" s="9">
        <v>3</v>
      </c>
      <c r="W148" s="9">
        <v>4</v>
      </c>
      <c r="X148" s="9"/>
      <c r="Y148" s="10">
        <f t="shared" si="2"/>
        <v>27</v>
      </c>
      <c r="Z148" s="17"/>
    </row>
    <row r="149" spans="1:26" ht="12.75">
      <c r="A149" s="16"/>
      <c r="B149" s="24" t="s">
        <v>24</v>
      </c>
      <c r="D149" s="16"/>
      <c r="E149" s="9">
        <v>3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>
        <v>5</v>
      </c>
      <c r="T149" s="9"/>
      <c r="U149" s="9"/>
      <c r="V149" s="9"/>
      <c r="W149" s="9"/>
      <c r="X149" s="9"/>
      <c r="Y149" s="10">
        <f t="shared" si="2"/>
        <v>8</v>
      </c>
      <c r="Z149" s="17"/>
    </row>
    <row r="150" spans="1:26" ht="12.75">
      <c r="A150" s="16" t="s">
        <v>103</v>
      </c>
      <c r="B150" s="24" t="s">
        <v>25</v>
      </c>
      <c r="D150" s="16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>
        <v>1</v>
      </c>
      <c r="T150" s="9"/>
      <c r="U150" s="9"/>
      <c r="V150" s="9"/>
      <c r="W150" s="9"/>
      <c r="X150" s="9"/>
      <c r="Y150" s="10">
        <f t="shared" si="2"/>
        <v>1</v>
      </c>
      <c r="Z150" s="17"/>
    </row>
    <row r="151" spans="1:26" ht="12.75">
      <c r="A151" s="16"/>
      <c r="B151" s="24" t="s">
        <v>23</v>
      </c>
      <c r="D151" s="16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>
        <v>3</v>
      </c>
      <c r="T151" s="9"/>
      <c r="U151" s="9"/>
      <c r="V151" s="9"/>
      <c r="W151" s="9"/>
      <c r="X151" s="9"/>
      <c r="Y151" s="10">
        <f t="shared" si="2"/>
        <v>3</v>
      </c>
      <c r="Z151" s="17"/>
    </row>
    <row r="152" spans="1:26" ht="12.75">
      <c r="A152" s="16" t="s">
        <v>104</v>
      </c>
      <c r="B152" s="24" t="s">
        <v>25</v>
      </c>
      <c r="D152" s="16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>
        <v>2</v>
      </c>
      <c r="T152" s="9"/>
      <c r="U152" s="9"/>
      <c r="V152" s="9"/>
      <c r="W152" s="9"/>
      <c r="X152" s="9"/>
      <c r="Y152" s="10">
        <f t="shared" si="2"/>
        <v>2</v>
      </c>
      <c r="Z152" s="17">
        <v>320096</v>
      </c>
    </row>
    <row r="153" spans="1:26" ht="12.75">
      <c r="A153" s="16"/>
      <c r="B153" s="24" t="s">
        <v>23</v>
      </c>
      <c r="D153" s="16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>
        <v>4</v>
      </c>
      <c r="T153" s="9"/>
      <c r="U153" s="9"/>
      <c r="V153" s="9"/>
      <c r="W153" s="9"/>
      <c r="X153" s="9"/>
      <c r="Y153" s="10">
        <f t="shared" si="2"/>
        <v>4</v>
      </c>
      <c r="Z153" s="17"/>
    </row>
    <row r="154" spans="1:26" ht="12.75">
      <c r="A154" s="16" t="s">
        <v>105</v>
      </c>
      <c r="B154" s="24" t="s">
        <v>23</v>
      </c>
      <c r="D154" s="16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>
        <v>3</v>
      </c>
      <c r="T154" s="9"/>
      <c r="U154" s="9"/>
      <c r="V154" s="9"/>
      <c r="W154" s="9"/>
      <c r="X154" s="9"/>
      <c r="Y154" s="10">
        <f t="shared" si="2"/>
        <v>3</v>
      </c>
      <c r="Z154" s="17"/>
    </row>
    <row r="155" spans="1:26" ht="12.75">
      <c r="A155" s="16" t="s">
        <v>106</v>
      </c>
      <c r="B155" s="24" t="s">
        <v>22</v>
      </c>
      <c r="D155" s="16"/>
      <c r="E155" s="9"/>
      <c r="F155" s="9">
        <v>1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10">
        <f t="shared" si="2"/>
        <v>1</v>
      </c>
      <c r="Z155" s="17"/>
    </row>
    <row r="156" spans="1:26" ht="12.75">
      <c r="A156" s="16"/>
      <c r="B156" s="24" t="s">
        <v>23</v>
      </c>
      <c r="D156" s="16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>
        <v>1</v>
      </c>
      <c r="T156" s="9"/>
      <c r="U156" s="9"/>
      <c r="V156" s="9"/>
      <c r="W156" s="9"/>
      <c r="X156" s="9"/>
      <c r="Y156" s="10">
        <f t="shared" si="2"/>
        <v>1</v>
      </c>
      <c r="Z156" s="17"/>
    </row>
    <row r="157" spans="1:26" ht="12.75">
      <c r="A157" s="16" t="s">
        <v>107</v>
      </c>
      <c r="B157" s="24" t="s">
        <v>22</v>
      </c>
      <c r="D157" s="16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>
        <v>2</v>
      </c>
      <c r="Y157" s="10">
        <f t="shared" si="2"/>
        <v>2</v>
      </c>
      <c r="Z157" s="17"/>
    </row>
    <row r="158" spans="1:26" ht="12.75">
      <c r="A158" s="16" t="s">
        <v>108</v>
      </c>
      <c r="B158" s="24" t="s">
        <v>23</v>
      </c>
      <c r="D158" s="16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>
        <v>4</v>
      </c>
      <c r="T158" s="9"/>
      <c r="U158" s="9"/>
      <c r="V158" s="9"/>
      <c r="W158" s="9"/>
      <c r="X158" s="9"/>
      <c r="Y158" s="10">
        <f t="shared" si="2"/>
        <v>4</v>
      </c>
      <c r="Z158" s="17"/>
    </row>
    <row r="159" spans="1:26" ht="12.75">
      <c r="A159" s="16" t="s">
        <v>109</v>
      </c>
      <c r="B159" s="24" t="s">
        <v>22</v>
      </c>
      <c r="D159" s="16">
        <v>1</v>
      </c>
      <c r="E159" s="9"/>
      <c r="F159" s="9"/>
      <c r="G159" s="9"/>
      <c r="H159" s="9"/>
      <c r="I159" s="9"/>
      <c r="J159" s="9"/>
      <c r="K159" s="9"/>
      <c r="L159" s="9"/>
      <c r="M159" s="9"/>
      <c r="N159" s="9">
        <v>1</v>
      </c>
      <c r="O159" s="9"/>
      <c r="P159" s="9"/>
      <c r="Q159" s="9"/>
      <c r="R159" s="9"/>
      <c r="S159" s="9">
        <v>8</v>
      </c>
      <c r="T159" s="9"/>
      <c r="U159" s="9"/>
      <c r="V159" s="9"/>
      <c r="W159" s="9"/>
      <c r="X159" s="9"/>
      <c r="Y159" s="10">
        <f t="shared" si="2"/>
        <v>10</v>
      </c>
      <c r="Z159" s="17"/>
    </row>
    <row r="160" spans="1:26" ht="12.75">
      <c r="A160" s="16"/>
      <c r="B160" s="24" t="s">
        <v>23</v>
      </c>
      <c r="D160" s="16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>
        <v>6</v>
      </c>
      <c r="T160" s="9"/>
      <c r="U160" s="9"/>
      <c r="V160" s="9"/>
      <c r="W160" s="9"/>
      <c r="X160" s="9"/>
      <c r="Y160" s="10">
        <f t="shared" si="2"/>
        <v>6</v>
      </c>
      <c r="Z160" s="17"/>
    </row>
    <row r="161" spans="1:26" ht="12.75">
      <c r="A161" s="16" t="s">
        <v>110</v>
      </c>
      <c r="B161" s="24" t="s">
        <v>22</v>
      </c>
      <c r="D161" s="16">
        <v>2</v>
      </c>
      <c r="E161" s="9"/>
      <c r="F161" s="9"/>
      <c r="G161" s="9"/>
      <c r="H161" s="9"/>
      <c r="I161" s="9">
        <v>1</v>
      </c>
      <c r="J161" s="9"/>
      <c r="K161" s="9"/>
      <c r="L161" s="9"/>
      <c r="M161" s="9"/>
      <c r="N161" s="9"/>
      <c r="O161" s="9"/>
      <c r="P161" s="9"/>
      <c r="Q161" s="9">
        <v>1</v>
      </c>
      <c r="R161" s="9"/>
      <c r="S161" s="9">
        <v>1</v>
      </c>
      <c r="T161" s="9"/>
      <c r="U161" s="9"/>
      <c r="V161" s="9"/>
      <c r="W161" s="9"/>
      <c r="X161" s="9"/>
      <c r="Y161" s="10">
        <f t="shared" si="2"/>
        <v>5</v>
      </c>
      <c r="Z161" s="17"/>
    </row>
    <row r="162" spans="1:26" ht="12.75">
      <c r="A162" s="16"/>
      <c r="B162" s="24" t="s">
        <v>25</v>
      </c>
      <c r="D162" s="16">
        <v>2</v>
      </c>
      <c r="E162" s="9"/>
      <c r="F162" s="9"/>
      <c r="G162" s="9"/>
      <c r="H162" s="9"/>
      <c r="I162" s="9">
        <v>2</v>
      </c>
      <c r="J162" s="9"/>
      <c r="K162" s="9"/>
      <c r="L162" s="9"/>
      <c r="M162" s="9"/>
      <c r="N162" s="9">
        <v>2</v>
      </c>
      <c r="O162" s="9"/>
      <c r="P162" s="9"/>
      <c r="Q162" s="9"/>
      <c r="R162" s="9"/>
      <c r="S162" s="9">
        <v>1</v>
      </c>
      <c r="T162" s="9"/>
      <c r="U162" s="9"/>
      <c r="V162" s="9">
        <v>1</v>
      </c>
      <c r="W162" s="9"/>
      <c r="X162" s="9"/>
      <c r="Y162" s="10">
        <f t="shared" si="2"/>
        <v>8</v>
      </c>
      <c r="Z162" s="17"/>
    </row>
    <row r="163" spans="1:26" ht="12.75">
      <c r="A163" s="16"/>
      <c r="B163" s="24" t="s">
        <v>23</v>
      </c>
      <c r="D163" s="16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>
        <v>2</v>
      </c>
      <c r="T163" s="9"/>
      <c r="U163" s="9"/>
      <c r="V163" s="9"/>
      <c r="W163" s="9"/>
      <c r="X163" s="9"/>
      <c r="Y163" s="10">
        <f t="shared" si="2"/>
        <v>2</v>
      </c>
      <c r="Z163" s="17"/>
    </row>
    <row r="164" spans="1:26" ht="12.75">
      <c r="A164" s="16" t="s">
        <v>111</v>
      </c>
      <c r="B164" s="24" t="s">
        <v>23</v>
      </c>
      <c r="D164" s="16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>
        <v>1</v>
      </c>
      <c r="T164" s="9"/>
      <c r="U164" s="9"/>
      <c r="V164" s="9"/>
      <c r="W164" s="9"/>
      <c r="X164" s="9"/>
      <c r="Y164" s="10">
        <f t="shared" si="2"/>
        <v>1</v>
      </c>
      <c r="Z164" s="17"/>
    </row>
    <row r="165" spans="1:26" ht="12.75">
      <c r="A165" s="16" t="s">
        <v>112</v>
      </c>
      <c r="B165" s="24" t="s">
        <v>22</v>
      </c>
      <c r="D165" s="16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>
        <v>1</v>
      </c>
      <c r="T165" s="9"/>
      <c r="U165" s="9"/>
      <c r="V165" s="9"/>
      <c r="W165" s="9"/>
      <c r="X165" s="9"/>
      <c r="Y165" s="10">
        <f t="shared" si="2"/>
        <v>1</v>
      </c>
      <c r="Z165" s="17"/>
    </row>
    <row r="166" spans="1:26" ht="12.75">
      <c r="A166" s="16" t="s">
        <v>113</v>
      </c>
      <c r="B166" s="24" t="s">
        <v>23</v>
      </c>
      <c r="D166" s="16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>
        <v>1</v>
      </c>
      <c r="T166" s="9"/>
      <c r="U166" s="9"/>
      <c r="V166" s="9"/>
      <c r="W166" s="9"/>
      <c r="X166" s="9"/>
      <c r="Y166" s="10">
        <f t="shared" si="2"/>
        <v>1</v>
      </c>
      <c r="Z166" s="17"/>
    </row>
    <row r="167" spans="1:26" ht="12.75">
      <c r="A167" s="16"/>
      <c r="B167" s="24" t="s">
        <v>22</v>
      </c>
      <c r="D167" s="16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>
        <v>1</v>
      </c>
      <c r="T167" s="9"/>
      <c r="U167" s="9"/>
      <c r="V167" s="9"/>
      <c r="W167" s="9"/>
      <c r="X167" s="9"/>
      <c r="Y167" s="10">
        <f t="shared" si="2"/>
        <v>1</v>
      </c>
      <c r="Z167" s="17"/>
    </row>
    <row r="168" spans="1:26" ht="12.75">
      <c r="A168" s="16" t="s">
        <v>114</v>
      </c>
      <c r="B168" s="24" t="s">
        <v>23</v>
      </c>
      <c r="D168" s="16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>
        <v>8</v>
      </c>
      <c r="T168" s="9"/>
      <c r="U168" s="9"/>
      <c r="V168" s="9"/>
      <c r="W168" s="9"/>
      <c r="X168" s="9"/>
      <c r="Y168" s="10">
        <f t="shared" si="2"/>
        <v>8</v>
      </c>
      <c r="Z168" s="17"/>
    </row>
    <row r="169" spans="1:26" ht="12.75">
      <c r="A169" s="16" t="s">
        <v>115</v>
      </c>
      <c r="B169" s="24" t="s">
        <v>22</v>
      </c>
      <c r="D169" s="16">
        <v>3</v>
      </c>
      <c r="E169" s="9"/>
      <c r="F169" s="9"/>
      <c r="G169" s="9"/>
      <c r="H169" s="9">
        <v>1</v>
      </c>
      <c r="I169" s="9"/>
      <c r="J169" s="9"/>
      <c r="K169" s="9"/>
      <c r="L169" s="9"/>
      <c r="M169" s="9">
        <v>2</v>
      </c>
      <c r="N169" s="9">
        <v>1</v>
      </c>
      <c r="O169" s="9"/>
      <c r="P169" s="9"/>
      <c r="Q169" s="9"/>
      <c r="R169" s="9">
        <v>2</v>
      </c>
      <c r="S169" s="9">
        <v>4</v>
      </c>
      <c r="T169" s="9"/>
      <c r="U169" s="9"/>
      <c r="V169" s="9"/>
      <c r="W169" s="9"/>
      <c r="X169" s="9"/>
      <c r="Y169" s="10">
        <f t="shared" si="2"/>
        <v>13</v>
      </c>
      <c r="Z169" s="17"/>
    </row>
    <row r="170" spans="1:26" ht="12.75">
      <c r="A170" s="16"/>
      <c r="B170" s="24" t="s">
        <v>22</v>
      </c>
      <c r="D170" s="16">
        <v>1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0">
        <f t="shared" si="2"/>
        <v>1</v>
      </c>
      <c r="Z170" s="17"/>
    </row>
    <row r="171" spans="1:26" ht="12.75">
      <c r="A171" s="16" t="s">
        <v>116</v>
      </c>
      <c r="B171" s="24" t="s">
        <v>23</v>
      </c>
      <c r="D171" s="16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>
        <v>2</v>
      </c>
      <c r="T171" s="9"/>
      <c r="U171" s="9"/>
      <c r="V171" s="9"/>
      <c r="W171" s="9"/>
      <c r="X171" s="9"/>
      <c r="Y171" s="10">
        <f t="shared" si="2"/>
        <v>2</v>
      </c>
      <c r="Z171" s="17"/>
    </row>
    <row r="172" spans="1:26" ht="12.75">
      <c r="A172" s="16" t="s">
        <v>117</v>
      </c>
      <c r="B172" s="24" t="s">
        <v>23</v>
      </c>
      <c r="D172" s="16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>
        <v>1</v>
      </c>
      <c r="T172" s="9"/>
      <c r="U172" s="9"/>
      <c r="V172" s="9"/>
      <c r="W172" s="9"/>
      <c r="X172" s="9"/>
      <c r="Y172" s="10">
        <f t="shared" si="2"/>
        <v>1</v>
      </c>
      <c r="Z172" s="17"/>
    </row>
    <row r="173" spans="1:26" ht="12.75">
      <c r="A173" s="16" t="s">
        <v>118</v>
      </c>
      <c r="B173" s="24" t="s">
        <v>23</v>
      </c>
      <c r="D173" s="16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>
        <v>1</v>
      </c>
      <c r="T173" s="9"/>
      <c r="U173" s="9"/>
      <c r="V173" s="9"/>
      <c r="W173" s="9"/>
      <c r="X173" s="9"/>
      <c r="Y173" s="10">
        <f t="shared" si="2"/>
        <v>1</v>
      </c>
      <c r="Z173" s="17"/>
    </row>
    <row r="174" spans="1:26" ht="12.75">
      <c r="A174" s="16"/>
      <c r="B174" s="24" t="s">
        <v>22</v>
      </c>
      <c r="D174" s="16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>
        <v>5</v>
      </c>
      <c r="T174" s="9"/>
      <c r="U174" s="9"/>
      <c r="V174" s="9"/>
      <c r="W174" s="9"/>
      <c r="X174" s="9"/>
      <c r="Y174" s="10">
        <f t="shared" si="2"/>
        <v>5</v>
      </c>
      <c r="Z174" s="17"/>
    </row>
    <row r="175" spans="1:26" ht="12.75">
      <c r="A175" s="16" t="s">
        <v>119</v>
      </c>
      <c r="B175" s="24" t="s">
        <v>23</v>
      </c>
      <c r="D175" s="16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>
        <v>11</v>
      </c>
      <c r="T175" s="9"/>
      <c r="U175" s="9"/>
      <c r="V175" s="9"/>
      <c r="W175" s="9"/>
      <c r="X175" s="9"/>
      <c r="Y175" s="10">
        <f t="shared" si="2"/>
        <v>11</v>
      </c>
      <c r="Z175" s="17"/>
    </row>
    <row r="176" spans="1:26" ht="12.75">
      <c r="A176" s="16"/>
      <c r="B176" s="24" t="s">
        <v>22</v>
      </c>
      <c r="D176" s="16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>
        <v>2</v>
      </c>
      <c r="T176" s="9"/>
      <c r="U176" s="9"/>
      <c r="V176" s="9"/>
      <c r="W176" s="9"/>
      <c r="X176" s="9"/>
      <c r="Y176" s="10">
        <f t="shared" si="2"/>
        <v>2</v>
      </c>
      <c r="Z176" s="17"/>
    </row>
    <row r="177" spans="1:26" ht="12.75">
      <c r="A177" s="16"/>
      <c r="B177" s="24" t="s">
        <v>24</v>
      </c>
      <c r="D177" s="16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>
        <v>1</v>
      </c>
      <c r="T177" s="9"/>
      <c r="U177" s="9"/>
      <c r="V177" s="9"/>
      <c r="W177" s="9"/>
      <c r="X177" s="9"/>
      <c r="Y177" s="10">
        <f t="shared" si="2"/>
        <v>1</v>
      </c>
      <c r="Z177" s="17"/>
    </row>
    <row r="178" spans="1:26" ht="12.75">
      <c r="A178" s="16" t="s">
        <v>120</v>
      </c>
      <c r="B178" s="24" t="s">
        <v>25</v>
      </c>
      <c r="D178" s="16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>
        <v>1</v>
      </c>
      <c r="T178" s="9"/>
      <c r="U178" s="9"/>
      <c r="V178" s="9"/>
      <c r="W178" s="9"/>
      <c r="X178" s="9"/>
      <c r="Y178" s="10">
        <f t="shared" si="2"/>
        <v>1</v>
      </c>
      <c r="Z178" s="17"/>
    </row>
    <row r="179" spans="1:26" ht="12.75">
      <c r="A179" s="16"/>
      <c r="B179" s="24" t="s">
        <v>23</v>
      </c>
      <c r="D179" s="16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>
        <v>4</v>
      </c>
      <c r="T179" s="9"/>
      <c r="U179" s="9"/>
      <c r="V179" s="9"/>
      <c r="W179" s="9"/>
      <c r="X179" s="9"/>
      <c r="Y179" s="10">
        <f t="shared" si="2"/>
        <v>4</v>
      </c>
      <c r="Z179" s="17"/>
    </row>
    <row r="180" spans="1:26" ht="12.75">
      <c r="A180" s="16" t="s">
        <v>121</v>
      </c>
      <c r="B180" s="24" t="s">
        <v>23</v>
      </c>
      <c r="D180" s="16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>
        <v>12</v>
      </c>
      <c r="Y180" s="10">
        <f t="shared" si="2"/>
        <v>12</v>
      </c>
      <c r="Z180" s="17"/>
    </row>
    <row r="181" spans="1:26" ht="12.75">
      <c r="A181" s="16" t="s">
        <v>122</v>
      </c>
      <c r="B181" s="24" t="s">
        <v>23</v>
      </c>
      <c r="D181" s="16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>
        <v>1</v>
      </c>
      <c r="T181" s="9"/>
      <c r="U181" s="9"/>
      <c r="V181" s="9"/>
      <c r="W181" s="9"/>
      <c r="X181" s="9"/>
      <c r="Y181" s="10">
        <f t="shared" si="2"/>
        <v>1</v>
      </c>
      <c r="Z181" s="17"/>
    </row>
    <row r="182" spans="1:26" ht="12.75">
      <c r="A182" s="16" t="s">
        <v>123</v>
      </c>
      <c r="B182" s="24" t="s">
        <v>22</v>
      </c>
      <c r="D182" s="16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>
        <v>1</v>
      </c>
      <c r="T182" s="9"/>
      <c r="U182" s="9"/>
      <c r="V182" s="9"/>
      <c r="W182" s="9"/>
      <c r="X182" s="9"/>
      <c r="Y182" s="10">
        <f t="shared" si="2"/>
        <v>1</v>
      </c>
      <c r="Z182" s="17"/>
    </row>
    <row r="183" spans="1:26" ht="12.75">
      <c r="A183" s="16"/>
      <c r="B183" s="24" t="s">
        <v>22</v>
      </c>
      <c r="D183" s="16">
        <v>5</v>
      </c>
      <c r="E183" s="9"/>
      <c r="F183" s="9"/>
      <c r="G183" s="9"/>
      <c r="H183" s="9">
        <v>2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>
        <v>3</v>
      </c>
      <c r="X183" s="9"/>
      <c r="Y183" s="10">
        <f t="shared" si="2"/>
        <v>10</v>
      </c>
      <c r="Z183" s="17"/>
    </row>
    <row r="184" spans="1:26" ht="12.75">
      <c r="A184" s="16" t="s">
        <v>124</v>
      </c>
      <c r="B184" s="24" t="s">
        <v>24</v>
      </c>
      <c r="D184" s="16"/>
      <c r="E184" s="9">
        <v>1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10">
        <f t="shared" si="2"/>
        <v>1</v>
      </c>
      <c r="Z184" s="17"/>
    </row>
    <row r="185" spans="1:26" ht="12.75">
      <c r="A185" s="16"/>
      <c r="B185" s="24" t="s">
        <v>23</v>
      </c>
      <c r="D185" s="16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>
        <v>3</v>
      </c>
      <c r="T185" s="9"/>
      <c r="U185" s="9"/>
      <c r="V185" s="9"/>
      <c r="W185" s="9"/>
      <c r="X185" s="9"/>
      <c r="Y185" s="10">
        <f t="shared" si="2"/>
        <v>3</v>
      </c>
      <c r="Z185" s="17"/>
    </row>
    <row r="186" spans="1:26" ht="12.75">
      <c r="A186" s="16"/>
      <c r="B186" s="24" t="s">
        <v>22</v>
      </c>
      <c r="D186" s="16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>
        <v>1</v>
      </c>
      <c r="T186" s="9"/>
      <c r="U186" s="9"/>
      <c r="V186" s="9"/>
      <c r="W186" s="9"/>
      <c r="X186" s="9"/>
      <c r="Y186" s="10">
        <f t="shared" si="2"/>
        <v>1</v>
      </c>
      <c r="Z186" s="17"/>
    </row>
    <row r="187" spans="1:26" ht="12.75">
      <c r="A187" s="16" t="s">
        <v>125</v>
      </c>
      <c r="B187" s="24" t="s">
        <v>23</v>
      </c>
      <c r="D187" s="16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>
        <v>3</v>
      </c>
      <c r="T187" s="9"/>
      <c r="U187" s="9"/>
      <c r="V187" s="9"/>
      <c r="W187" s="9"/>
      <c r="X187" s="9"/>
      <c r="Y187" s="10">
        <f t="shared" si="2"/>
        <v>3</v>
      </c>
      <c r="Z187" s="17"/>
    </row>
    <row r="188" spans="1:26" ht="12.75">
      <c r="A188" s="16"/>
      <c r="B188" s="24" t="s">
        <v>22</v>
      </c>
      <c r="D188" s="16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>
        <v>1</v>
      </c>
      <c r="T188" s="9"/>
      <c r="U188" s="9"/>
      <c r="V188" s="9"/>
      <c r="W188" s="9"/>
      <c r="X188" s="9"/>
      <c r="Y188" s="10">
        <f t="shared" si="2"/>
        <v>1</v>
      </c>
      <c r="Z188" s="17"/>
    </row>
    <row r="189" spans="1:26" ht="12.75">
      <c r="A189" s="16" t="s">
        <v>126</v>
      </c>
      <c r="B189" s="24" t="s">
        <v>23</v>
      </c>
      <c r="D189" s="16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>
        <v>5</v>
      </c>
      <c r="T189" s="9"/>
      <c r="U189" s="9"/>
      <c r="V189" s="9"/>
      <c r="W189" s="9"/>
      <c r="X189" s="9"/>
      <c r="Y189" s="10">
        <f t="shared" si="2"/>
        <v>5</v>
      </c>
      <c r="Z189" s="17"/>
    </row>
    <row r="190" spans="1:26" ht="12.75">
      <c r="A190" s="16" t="s">
        <v>127</v>
      </c>
      <c r="B190" s="24" t="s">
        <v>23</v>
      </c>
      <c r="D190" s="16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>
        <v>3</v>
      </c>
      <c r="T190" s="9"/>
      <c r="U190" s="9"/>
      <c r="V190" s="9"/>
      <c r="W190" s="9"/>
      <c r="X190" s="9"/>
      <c r="Y190" s="10">
        <f t="shared" si="2"/>
        <v>3</v>
      </c>
      <c r="Z190" s="17"/>
    </row>
    <row r="191" spans="1:26" ht="12.75">
      <c r="A191" s="16"/>
      <c r="B191" s="24" t="s">
        <v>22</v>
      </c>
      <c r="D191" s="16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>
        <v>2</v>
      </c>
      <c r="T191" s="9"/>
      <c r="U191" s="9"/>
      <c r="V191" s="9"/>
      <c r="W191" s="9"/>
      <c r="X191" s="9"/>
      <c r="Y191" s="10">
        <f t="shared" si="2"/>
        <v>2</v>
      </c>
      <c r="Z191" s="17"/>
    </row>
    <row r="192" spans="1:26" ht="12.75">
      <c r="A192" s="16" t="s">
        <v>128</v>
      </c>
      <c r="B192" s="24" t="s">
        <v>23</v>
      </c>
      <c r="D192" s="16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>
        <v>2</v>
      </c>
      <c r="T192" s="9"/>
      <c r="U192" s="9"/>
      <c r="V192" s="9"/>
      <c r="W192" s="9"/>
      <c r="X192" s="9"/>
      <c r="Y192" s="10">
        <f t="shared" si="2"/>
        <v>2</v>
      </c>
      <c r="Z192" s="17"/>
    </row>
    <row r="193" spans="1:26" ht="12.75">
      <c r="A193" s="16"/>
      <c r="B193" s="24" t="s">
        <v>22</v>
      </c>
      <c r="D193" s="16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>
        <v>7</v>
      </c>
      <c r="R193" s="9"/>
      <c r="S193" s="9">
        <v>3</v>
      </c>
      <c r="T193" s="9"/>
      <c r="U193" s="9"/>
      <c r="V193" s="9"/>
      <c r="W193" s="9"/>
      <c r="X193" s="9"/>
      <c r="Y193" s="10">
        <f t="shared" si="2"/>
        <v>10</v>
      </c>
      <c r="Z193" s="17"/>
    </row>
    <row r="194" spans="1:26" ht="12.75">
      <c r="A194" s="16" t="s">
        <v>129</v>
      </c>
      <c r="B194" s="24" t="s">
        <v>24</v>
      </c>
      <c r="D194" s="16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>
        <v>1</v>
      </c>
      <c r="T194" s="9"/>
      <c r="U194" s="9"/>
      <c r="V194" s="9"/>
      <c r="W194" s="9"/>
      <c r="X194" s="9"/>
      <c r="Y194" s="10">
        <f t="shared" si="2"/>
        <v>1</v>
      </c>
      <c r="Z194" s="17"/>
    </row>
    <row r="195" spans="1:26" ht="12.75">
      <c r="A195" s="16"/>
      <c r="B195" s="24" t="s">
        <v>23</v>
      </c>
      <c r="D195" s="16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>
        <v>8</v>
      </c>
      <c r="T195" s="9"/>
      <c r="U195" s="9"/>
      <c r="V195" s="9"/>
      <c r="W195" s="9"/>
      <c r="X195" s="9"/>
      <c r="Y195" s="10">
        <f t="shared" si="2"/>
        <v>8</v>
      </c>
      <c r="Z195" s="17"/>
    </row>
    <row r="196" spans="1:26" ht="12.75">
      <c r="A196" s="16"/>
      <c r="B196" s="24" t="s">
        <v>22</v>
      </c>
      <c r="D196" s="16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>
        <v>2</v>
      </c>
      <c r="T196" s="9">
        <v>1</v>
      </c>
      <c r="U196" s="9"/>
      <c r="V196" s="9"/>
      <c r="W196" s="9"/>
      <c r="X196" s="9"/>
      <c r="Y196" s="10">
        <f t="shared" si="2"/>
        <v>3</v>
      </c>
      <c r="Z196" s="17"/>
    </row>
    <row r="197" spans="1:26" ht="12.75">
      <c r="A197" s="16" t="s">
        <v>130</v>
      </c>
      <c r="B197" s="24" t="s">
        <v>23</v>
      </c>
      <c r="D197" s="16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>
        <v>11</v>
      </c>
      <c r="T197" s="9">
        <v>1</v>
      </c>
      <c r="U197" s="9"/>
      <c r="V197" s="9"/>
      <c r="W197" s="9"/>
      <c r="X197" s="9"/>
      <c r="Y197" s="10">
        <f t="shared" si="2"/>
        <v>12</v>
      </c>
      <c r="Z197" s="17"/>
    </row>
    <row r="198" spans="1:26" ht="12.75">
      <c r="A198" s="16" t="s">
        <v>131</v>
      </c>
      <c r="B198" s="24" t="s">
        <v>23</v>
      </c>
      <c r="D198" s="16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>
        <v>3</v>
      </c>
      <c r="T198" s="9"/>
      <c r="U198" s="9"/>
      <c r="V198" s="9"/>
      <c r="W198" s="9"/>
      <c r="X198" s="9"/>
      <c r="Y198" s="10">
        <f aca="true" t="shared" si="3" ref="Y198:Y208">X198+W198+V198+U198+T198+S198+R198+Q198+P198+O198+N198+M198+L198+K198+J198+I198+H198+G198+F198+E198+D198</f>
        <v>3</v>
      </c>
      <c r="Z198" s="17"/>
    </row>
    <row r="199" spans="1:26" ht="12.75">
      <c r="A199" s="16" t="s">
        <v>132</v>
      </c>
      <c r="B199" s="24" t="s">
        <v>23</v>
      </c>
      <c r="D199" s="16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>
        <v>1</v>
      </c>
      <c r="T199" s="9"/>
      <c r="U199" s="9"/>
      <c r="V199" s="9"/>
      <c r="W199" s="9"/>
      <c r="X199" s="9"/>
      <c r="Y199" s="10">
        <f t="shared" si="3"/>
        <v>1</v>
      </c>
      <c r="Z199" s="17"/>
    </row>
    <row r="200" spans="1:26" ht="12.75">
      <c r="A200" s="16"/>
      <c r="B200" s="24" t="s">
        <v>22</v>
      </c>
      <c r="D200" s="16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>
        <v>1</v>
      </c>
      <c r="T200" s="9"/>
      <c r="U200" s="9"/>
      <c r="V200" s="9"/>
      <c r="W200" s="9"/>
      <c r="X200" s="9"/>
      <c r="Y200" s="10">
        <f t="shared" si="3"/>
        <v>1</v>
      </c>
      <c r="Z200" s="17"/>
    </row>
    <row r="201" spans="1:26" ht="12.75">
      <c r="A201" s="16" t="s">
        <v>133</v>
      </c>
      <c r="B201" s="24" t="s">
        <v>23</v>
      </c>
      <c r="D201" s="16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>
        <v>5</v>
      </c>
      <c r="T201" s="9"/>
      <c r="U201" s="9"/>
      <c r="V201" s="9"/>
      <c r="W201" s="9"/>
      <c r="X201" s="9"/>
      <c r="Y201" s="10">
        <f t="shared" si="3"/>
        <v>5</v>
      </c>
      <c r="Z201" s="17"/>
    </row>
    <row r="202" spans="1:26" ht="12.75">
      <c r="A202" s="16" t="s">
        <v>134</v>
      </c>
      <c r="B202" s="24" t="s">
        <v>23</v>
      </c>
      <c r="D202" s="16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>
        <v>3</v>
      </c>
      <c r="T202" s="9"/>
      <c r="U202" s="9"/>
      <c r="V202" s="9"/>
      <c r="W202" s="9"/>
      <c r="X202" s="9"/>
      <c r="Y202" s="10">
        <f t="shared" si="3"/>
        <v>3</v>
      </c>
      <c r="Z202" s="17"/>
    </row>
    <row r="203" spans="1:26" ht="12.75">
      <c r="A203" s="16"/>
      <c r="B203" s="24" t="s">
        <v>22</v>
      </c>
      <c r="D203" s="16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>
        <v>1</v>
      </c>
      <c r="U203" s="9"/>
      <c r="V203" s="9"/>
      <c r="W203" s="9"/>
      <c r="X203" s="9"/>
      <c r="Y203" s="10">
        <f t="shared" si="3"/>
        <v>1</v>
      </c>
      <c r="Z203" s="17"/>
    </row>
    <row r="204" spans="1:26" ht="12.75">
      <c r="A204" s="16" t="s">
        <v>135</v>
      </c>
      <c r="B204" s="24" t="s">
        <v>23</v>
      </c>
      <c r="D204" s="16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>
        <v>1</v>
      </c>
      <c r="T204" s="9"/>
      <c r="U204" s="9"/>
      <c r="V204" s="9"/>
      <c r="W204" s="9"/>
      <c r="X204" s="9"/>
      <c r="Y204" s="10">
        <f t="shared" si="3"/>
        <v>1</v>
      </c>
      <c r="Z204" s="17"/>
    </row>
    <row r="205" spans="1:26" ht="12.75">
      <c r="A205" s="16" t="s">
        <v>136</v>
      </c>
      <c r="B205" s="24" t="s">
        <v>23</v>
      </c>
      <c r="D205" s="16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>
        <v>1</v>
      </c>
      <c r="T205" s="9"/>
      <c r="U205" s="9"/>
      <c r="V205" s="9"/>
      <c r="W205" s="9"/>
      <c r="X205" s="9"/>
      <c r="Y205" s="10">
        <f t="shared" si="3"/>
        <v>1</v>
      </c>
      <c r="Z205" s="17"/>
    </row>
    <row r="206" spans="1:26" ht="12.75">
      <c r="A206" s="16"/>
      <c r="B206" s="24" t="s">
        <v>22</v>
      </c>
      <c r="D206" s="16">
        <v>2</v>
      </c>
      <c r="E206" s="9">
        <v>2</v>
      </c>
      <c r="F206" s="9"/>
      <c r="G206" s="9"/>
      <c r="H206" s="9">
        <v>2</v>
      </c>
      <c r="I206" s="9"/>
      <c r="J206" s="9"/>
      <c r="K206" s="9"/>
      <c r="L206" s="9"/>
      <c r="M206" s="9"/>
      <c r="N206" s="9"/>
      <c r="O206" s="9"/>
      <c r="P206" s="9"/>
      <c r="Q206" s="9"/>
      <c r="R206" s="9">
        <v>1</v>
      </c>
      <c r="S206" s="9">
        <v>9</v>
      </c>
      <c r="T206" s="9"/>
      <c r="U206" s="9"/>
      <c r="V206" s="9">
        <v>7</v>
      </c>
      <c r="W206" s="9"/>
      <c r="X206" s="9"/>
      <c r="Y206" s="10">
        <f t="shared" si="3"/>
        <v>23</v>
      </c>
      <c r="Z206" s="17"/>
    </row>
    <row r="207" spans="1:26" ht="12.75">
      <c r="A207" s="16" t="s">
        <v>137</v>
      </c>
      <c r="B207" s="24" t="s">
        <v>24</v>
      </c>
      <c r="D207" s="16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>
        <v>7</v>
      </c>
      <c r="T207" s="9"/>
      <c r="U207" s="9"/>
      <c r="V207" s="9"/>
      <c r="W207" s="9"/>
      <c r="X207" s="9"/>
      <c r="Y207" s="10">
        <f t="shared" si="3"/>
        <v>7</v>
      </c>
      <c r="Z207" s="17"/>
    </row>
    <row r="208" spans="1:26" ht="12.75">
      <c r="A208" s="16"/>
      <c r="B208" s="24" t="s">
        <v>23</v>
      </c>
      <c r="D208" s="16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>
        <v>4</v>
      </c>
      <c r="T208" s="9"/>
      <c r="U208" s="9"/>
      <c r="V208" s="9"/>
      <c r="W208" s="9"/>
      <c r="X208" s="9"/>
      <c r="Y208" s="10">
        <f t="shared" si="3"/>
        <v>4</v>
      </c>
      <c r="Z208" s="17"/>
    </row>
    <row r="209" spans="1:26" s="1" customFormat="1" ht="12.75">
      <c r="A209" s="16" t="s">
        <v>3</v>
      </c>
      <c r="B209" s="24" t="s">
        <v>22</v>
      </c>
      <c r="C209" s="6"/>
      <c r="D209" s="16">
        <f aca="true" t="shared" si="4" ref="D209:Y209">D206+D203+D200+D196+D193+D191+D188+D186+D183+D182+D176+D174+D170+D169+D167+D165+D161+D159+D157+D155+D148+D145+D142+D140+D137+D135+D133+D131+D129+D127+D124+D119+D117+D113+D111+D109+D107+D106+D104+D102+D100+D98+D96+D94+D92+D83+D81+D79+D75+D73+D70+D68+D65+D63+D59+D55+D53+D51+D48+D45+D40+D36+D33+D26+D21+D16+D14+D10+D8</f>
        <v>48</v>
      </c>
      <c r="E209" s="9">
        <f t="shared" si="4"/>
        <v>4</v>
      </c>
      <c r="F209" s="9">
        <f t="shared" si="4"/>
        <v>5</v>
      </c>
      <c r="G209" s="9">
        <f t="shared" si="4"/>
        <v>2</v>
      </c>
      <c r="H209" s="9">
        <f t="shared" si="4"/>
        <v>12</v>
      </c>
      <c r="I209" s="9">
        <f t="shared" si="4"/>
        <v>13</v>
      </c>
      <c r="J209" s="9">
        <f t="shared" si="4"/>
        <v>0</v>
      </c>
      <c r="K209" s="9">
        <f t="shared" si="4"/>
        <v>5</v>
      </c>
      <c r="L209" s="9">
        <f t="shared" si="4"/>
        <v>1</v>
      </c>
      <c r="M209" s="9">
        <f t="shared" si="4"/>
        <v>5</v>
      </c>
      <c r="N209" s="9">
        <f t="shared" si="4"/>
        <v>16</v>
      </c>
      <c r="O209" s="9">
        <f t="shared" si="4"/>
        <v>3</v>
      </c>
      <c r="P209" s="9">
        <f t="shared" si="4"/>
        <v>6</v>
      </c>
      <c r="Q209" s="9">
        <f t="shared" si="4"/>
        <v>14</v>
      </c>
      <c r="R209" s="9">
        <f t="shared" si="4"/>
        <v>10</v>
      </c>
      <c r="S209" s="9">
        <f t="shared" si="4"/>
        <v>105</v>
      </c>
      <c r="T209" s="9">
        <f t="shared" si="4"/>
        <v>7</v>
      </c>
      <c r="U209" s="9">
        <f t="shared" si="4"/>
        <v>0</v>
      </c>
      <c r="V209" s="9">
        <f t="shared" si="4"/>
        <v>20</v>
      </c>
      <c r="W209" s="9">
        <f t="shared" si="4"/>
        <v>14</v>
      </c>
      <c r="X209" s="9">
        <f t="shared" si="4"/>
        <v>6</v>
      </c>
      <c r="Y209" s="10">
        <f t="shared" si="4"/>
        <v>296</v>
      </c>
      <c r="Z209" s="19"/>
    </row>
    <row r="210" spans="1:26" s="1" customFormat="1" ht="12.75">
      <c r="A210" s="16" t="s">
        <v>3</v>
      </c>
      <c r="B210" s="24" t="s">
        <v>24</v>
      </c>
      <c r="C210" s="6"/>
      <c r="D210" s="16">
        <f aca="true" t="shared" si="5" ref="D210:Y210">D207+D194+D184+D177+D149+D76+D66+D60+D34+D17+D11</f>
        <v>1</v>
      </c>
      <c r="E210" s="9">
        <f t="shared" si="5"/>
        <v>7</v>
      </c>
      <c r="F210" s="9">
        <f t="shared" si="5"/>
        <v>0</v>
      </c>
      <c r="G210" s="9">
        <f t="shared" si="5"/>
        <v>0</v>
      </c>
      <c r="H210" s="9">
        <f t="shared" si="5"/>
        <v>0</v>
      </c>
      <c r="I210" s="9">
        <f t="shared" si="5"/>
        <v>1</v>
      </c>
      <c r="J210" s="9">
        <f t="shared" si="5"/>
        <v>0</v>
      </c>
      <c r="K210" s="9">
        <f t="shared" si="5"/>
        <v>0</v>
      </c>
      <c r="L210" s="9">
        <f t="shared" si="5"/>
        <v>0</v>
      </c>
      <c r="M210" s="9">
        <f t="shared" si="5"/>
        <v>0</v>
      </c>
      <c r="N210" s="9">
        <f t="shared" si="5"/>
        <v>0</v>
      </c>
      <c r="O210" s="9">
        <f t="shared" si="5"/>
        <v>0</v>
      </c>
      <c r="P210" s="9">
        <f t="shared" si="5"/>
        <v>1</v>
      </c>
      <c r="Q210" s="9">
        <f t="shared" si="5"/>
        <v>0</v>
      </c>
      <c r="R210" s="9">
        <f t="shared" si="5"/>
        <v>0</v>
      </c>
      <c r="S210" s="9">
        <f t="shared" si="5"/>
        <v>19</v>
      </c>
      <c r="T210" s="9">
        <f t="shared" si="5"/>
        <v>1</v>
      </c>
      <c r="U210" s="9">
        <f t="shared" si="5"/>
        <v>0</v>
      </c>
      <c r="V210" s="9">
        <f t="shared" si="5"/>
        <v>4</v>
      </c>
      <c r="W210" s="9">
        <f t="shared" si="5"/>
        <v>2</v>
      </c>
      <c r="X210" s="9">
        <f t="shared" si="5"/>
        <v>0</v>
      </c>
      <c r="Y210" s="10">
        <f t="shared" si="5"/>
        <v>36</v>
      </c>
      <c r="Z210" s="19"/>
    </row>
    <row r="211" spans="1:26" s="1" customFormat="1" ht="12.75">
      <c r="A211" s="16" t="s">
        <v>3</v>
      </c>
      <c r="B211" s="24" t="s">
        <v>25</v>
      </c>
      <c r="C211" s="6"/>
      <c r="D211" s="16">
        <f aca="true" t="shared" si="6" ref="D211:Y211">D178+D162+D150+D138+D125+D90+D84+D77+D64+D57+D46+D41+D37+D29+D22+D12</f>
        <v>2</v>
      </c>
      <c r="E211" s="9">
        <f t="shared" si="6"/>
        <v>0</v>
      </c>
      <c r="F211" s="9">
        <f t="shared" si="6"/>
        <v>0</v>
      </c>
      <c r="G211" s="9">
        <f t="shared" si="6"/>
        <v>0</v>
      </c>
      <c r="H211" s="9">
        <f t="shared" si="6"/>
        <v>2</v>
      </c>
      <c r="I211" s="9">
        <f t="shared" si="6"/>
        <v>19</v>
      </c>
      <c r="J211" s="9">
        <f t="shared" si="6"/>
        <v>0</v>
      </c>
      <c r="K211" s="9">
        <f t="shared" si="6"/>
        <v>0</v>
      </c>
      <c r="L211" s="9">
        <f t="shared" si="6"/>
        <v>0</v>
      </c>
      <c r="M211" s="9">
        <f t="shared" si="6"/>
        <v>2</v>
      </c>
      <c r="N211" s="9">
        <f t="shared" si="6"/>
        <v>23</v>
      </c>
      <c r="O211" s="9">
        <f t="shared" si="6"/>
        <v>0</v>
      </c>
      <c r="P211" s="9">
        <f t="shared" si="6"/>
        <v>0</v>
      </c>
      <c r="Q211" s="9">
        <f t="shared" si="6"/>
        <v>0</v>
      </c>
      <c r="R211" s="9">
        <f t="shared" si="6"/>
        <v>0</v>
      </c>
      <c r="S211" s="9">
        <f t="shared" si="6"/>
        <v>27</v>
      </c>
      <c r="T211" s="9">
        <f t="shared" si="6"/>
        <v>3</v>
      </c>
      <c r="U211" s="9">
        <f t="shared" si="6"/>
        <v>1</v>
      </c>
      <c r="V211" s="9">
        <f t="shared" si="6"/>
        <v>1</v>
      </c>
      <c r="W211" s="9">
        <f t="shared" si="6"/>
        <v>0</v>
      </c>
      <c r="X211" s="9">
        <f t="shared" si="6"/>
        <v>0</v>
      </c>
      <c r="Y211" s="10">
        <f t="shared" si="6"/>
        <v>80</v>
      </c>
      <c r="Z211" s="19"/>
    </row>
    <row r="212" spans="1:26" s="1" customFormat="1" ht="12.75">
      <c r="A212" s="16" t="s">
        <v>3</v>
      </c>
      <c r="B212" s="24" t="s">
        <v>23</v>
      </c>
      <c r="C212" s="6"/>
      <c r="D212" s="16">
        <f aca="true" t="shared" si="7" ref="D212:Y212">D208+D205+D204+D202+D201+D199+D198+D197+D195+D192+D190+D189+D187+D185+D181+D180+D179+D175+D173+D172+D171+D168+D166+D164+D163+D160+D158+D156+D154+D153+D151+D147+D146+D144+D143+D141+D139+D136+D134+D132+D130+D128+D126+D123+D122+D121+D120+D118+D116+D115+D114+D112+D110+D108+D105+D103+D101+D99+D97+D95+D93+D91+D89+D88+D87+D85+D82+D80+D78+D74+D72+D71+D69+D67+D62+D61+D58+D56+D54+D52+D50+D49+D47+D44+D43+D42+D39+D38+D35+D32+D31+D30+D28+D27+D25+D24+D23+D20+D19+D15+D13+D9</f>
        <v>0</v>
      </c>
      <c r="E212" s="9">
        <f t="shared" si="7"/>
        <v>0</v>
      </c>
      <c r="F212" s="9">
        <f t="shared" si="7"/>
        <v>0</v>
      </c>
      <c r="G212" s="9">
        <f t="shared" si="7"/>
        <v>0</v>
      </c>
      <c r="H212" s="9">
        <f t="shared" si="7"/>
        <v>0</v>
      </c>
      <c r="I212" s="9">
        <f t="shared" si="7"/>
        <v>0</v>
      </c>
      <c r="J212" s="9">
        <f t="shared" si="7"/>
        <v>0</v>
      </c>
      <c r="K212" s="9">
        <f t="shared" si="7"/>
        <v>0</v>
      </c>
      <c r="L212" s="9">
        <f t="shared" si="7"/>
        <v>0</v>
      </c>
      <c r="M212" s="9">
        <f t="shared" si="7"/>
        <v>0</v>
      </c>
      <c r="N212" s="9">
        <f t="shared" si="7"/>
        <v>1</v>
      </c>
      <c r="O212" s="9">
        <f t="shared" si="7"/>
        <v>0</v>
      </c>
      <c r="P212" s="9">
        <f t="shared" si="7"/>
        <v>0</v>
      </c>
      <c r="Q212" s="9">
        <f t="shared" si="7"/>
        <v>0</v>
      </c>
      <c r="R212" s="9">
        <f t="shared" si="7"/>
        <v>0</v>
      </c>
      <c r="S212" s="9">
        <f t="shared" si="7"/>
        <v>282</v>
      </c>
      <c r="T212" s="9">
        <f t="shared" si="7"/>
        <v>2</v>
      </c>
      <c r="U212" s="9">
        <f t="shared" si="7"/>
        <v>0</v>
      </c>
      <c r="V212" s="9">
        <f t="shared" si="7"/>
        <v>3</v>
      </c>
      <c r="W212" s="9">
        <f t="shared" si="7"/>
        <v>0</v>
      </c>
      <c r="X212" s="9">
        <f t="shared" si="7"/>
        <v>16</v>
      </c>
      <c r="Y212" s="10">
        <f t="shared" si="7"/>
        <v>304</v>
      </c>
      <c r="Z212" s="19"/>
    </row>
    <row r="213" spans="1:26" s="2" customFormat="1" ht="13.5" thickBot="1">
      <c r="A213" s="20" t="s">
        <v>138</v>
      </c>
      <c r="B213" s="26"/>
      <c r="C213" s="7"/>
      <c r="D213" s="20">
        <f aca="true" t="shared" si="8" ref="D213:X213">D212+D211+D210+D209</f>
        <v>51</v>
      </c>
      <c r="E213" s="21">
        <f t="shared" si="8"/>
        <v>11</v>
      </c>
      <c r="F213" s="21">
        <f t="shared" si="8"/>
        <v>5</v>
      </c>
      <c r="G213" s="21">
        <f t="shared" si="8"/>
        <v>2</v>
      </c>
      <c r="H213" s="21">
        <f t="shared" si="8"/>
        <v>14</v>
      </c>
      <c r="I213" s="21">
        <f t="shared" si="8"/>
        <v>33</v>
      </c>
      <c r="J213" s="21">
        <f t="shared" si="8"/>
        <v>0</v>
      </c>
      <c r="K213" s="21">
        <f t="shared" si="8"/>
        <v>5</v>
      </c>
      <c r="L213" s="21">
        <f t="shared" si="8"/>
        <v>1</v>
      </c>
      <c r="M213" s="21">
        <f t="shared" si="8"/>
        <v>7</v>
      </c>
      <c r="N213" s="21">
        <f t="shared" si="8"/>
        <v>40</v>
      </c>
      <c r="O213" s="21">
        <f t="shared" si="8"/>
        <v>3</v>
      </c>
      <c r="P213" s="21">
        <f t="shared" si="8"/>
        <v>7</v>
      </c>
      <c r="Q213" s="21">
        <f t="shared" si="8"/>
        <v>14</v>
      </c>
      <c r="R213" s="21">
        <f t="shared" si="8"/>
        <v>10</v>
      </c>
      <c r="S213" s="21">
        <f t="shared" si="8"/>
        <v>433</v>
      </c>
      <c r="T213" s="21">
        <f t="shared" si="8"/>
        <v>13</v>
      </c>
      <c r="U213" s="21">
        <f t="shared" si="8"/>
        <v>1</v>
      </c>
      <c r="V213" s="21">
        <f t="shared" si="8"/>
        <v>28</v>
      </c>
      <c r="W213" s="21">
        <f t="shared" si="8"/>
        <v>16</v>
      </c>
      <c r="X213" s="21">
        <f t="shared" si="8"/>
        <v>22</v>
      </c>
      <c r="Y213" s="21">
        <f>X213+W213+V213+U213+T213+S213+R213+Q213+P213+O213+N213+M213+L213+K213+J213+I213+H213+G213+F213+E213+D213</f>
        <v>716</v>
      </c>
      <c r="Z213" s="22"/>
    </row>
  </sheetData>
  <mergeCells count="1">
    <mergeCell ref="A3:B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2004-11-01T09:01:05Z</dcterms:modified>
  <cp:category/>
  <cp:version/>
  <cp:contentType/>
  <cp:contentStatus/>
</cp:coreProperties>
</file>