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riesland steden" sheetId="1" r:id="rId1"/>
    <sheet name="Friesland grietenijen" sheetId="2" r:id="rId2"/>
    <sheet name="Friesland recapitulatie" sheetId="3" r:id="rId3"/>
    <sheet name="Friesland ouderdom" sheetId="4" r:id="rId4"/>
  </sheets>
  <definedNames/>
  <calcPr fullCalcOnLoad="1"/>
</workbook>
</file>

<file path=xl/sharedStrings.xml><?xml version="1.0" encoding="utf-8"?>
<sst xmlns="http://schemas.openxmlformats.org/spreadsheetml/2006/main" count="482" uniqueCount="129">
  <si>
    <t>Staten van de bevolking der steden en gemeenten van het Koningrijk der Nederlanden op den 1. Januarij 1840. Friesland. Steden.</t>
  </si>
  <si>
    <t>Namen der steden en gemeenten</t>
  </si>
  <si>
    <t>Aantal huizen</t>
  </si>
  <si>
    <t>Aantal huisgezinnen</t>
  </si>
  <si>
    <t>INWONERS VAN HET</t>
  </si>
  <si>
    <t>Totaal beide Geslachten</t>
  </si>
  <si>
    <t>Protestanten</t>
  </si>
  <si>
    <t>Roomsch-Katholijk</t>
  </si>
  <si>
    <t>Israëliten</t>
  </si>
  <si>
    <t>Niet genoemde gezindheden</t>
  </si>
  <si>
    <t>Telling</t>
  </si>
  <si>
    <t>Tabel</t>
  </si>
  <si>
    <t>Pagina links</t>
  </si>
  <si>
    <t>Pagina rechts</t>
  </si>
  <si>
    <t>Provincie</t>
  </si>
  <si>
    <t>Image nr</t>
  </si>
  <si>
    <t>Mannelijk geslacht</t>
  </si>
  <si>
    <t>Vrouwelijk geslacht</t>
  </si>
  <si>
    <t>Ongehuwden</t>
  </si>
  <si>
    <t>Gehuwden</t>
  </si>
  <si>
    <t>Weduwnaars</t>
  </si>
  <si>
    <t>Totaal</t>
  </si>
  <si>
    <t>Weduwen</t>
  </si>
  <si>
    <t>Leeuwarden *</t>
  </si>
  <si>
    <t>VT</t>
  </si>
  <si>
    <t>FR</t>
  </si>
  <si>
    <t>39_0094</t>
  </si>
  <si>
    <t>Bolsward</t>
  </si>
  <si>
    <t>Franeker</t>
  </si>
  <si>
    <t>Sneek</t>
  </si>
  <si>
    <t xml:space="preserve">Dockum </t>
  </si>
  <si>
    <t>Harlingen</t>
  </si>
  <si>
    <t>Stavoren</t>
  </si>
  <si>
    <t>Hindelopen</t>
  </si>
  <si>
    <t>Sloten</t>
  </si>
  <si>
    <t xml:space="preserve">IJlst </t>
  </si>
  <si>
    <t>Workum</t>
  </si>
  <si>
    <t xml:space="preserve">1.Hieronder begrepen 771 militairen. </t>
  </si>
  <si>
    <t>Staten van de bevolking der steden en gemeenten van het Koningrijk der Nederlanden op den 1. Januarij 1840. Vriesland. Grietenijen.</t>
  </si>
  <si>
    <t>Namen der steden en grietenijen</t>
  </si>
  <si>
    <t>Achtkarspelen</t>
  </si>
  <si>
    <t>Aengwirden</t>
  </si>
  <si>
    <t xml:space="preserve">Ameland </t>
  </si>
  <si>
    <t>Baarderadeel</t>
  </si>
  <si>
    <t>Barradeel</t>
  </si>
  <si>
    <t>Bildt ('t)</t>
  </si>
  <si>
    <t>Dantumadeel</t>
  </si>
  <si>
    <t>Doniawerstal</t>
  </si>
  <si>
    <t>Ferwerderadeel</t>
  </si>
  <si>
    <t>Franekeradeel</t>
  </si>
  <si>
    <t>Gaasterland</t>
  </si>
  <si>
    <t>Haskerland</t>
  </si>
  <si>
    <t>Hemelumer-Oldephart en Noordwolde</t>
  </si>
  <si>
    <t>Hennaarderadeel</t>
  </si>
  <si>
    <t>Idaarderadeel</t>
  </si>
  <si>
    <t>Kollumerland en Nieuw Kruisland</t>
  </si>
  <si>
    <t>Leeuwarderadeel</t>
  </si>
  <si>
    <t>Lemsterland</t>
  </si>
  <si>
    <t>Menaldumadeel</t>
  </si>
  <si>
    <t>Oost Dongeradeel</t>
  </si>
  <si>
    <t>Oost Stellingwerf</t>
  </si>
  <si>
    <t>Opsterland</t>
  </si>
  <si>
    <t>Rauwerderhem</t>
  </si>
  <si>
    <t>Schiermonnikoog</t>
  </si>
  <si>
    <t>Schoterland</t>
  </si>
  <si>
    <t>Smallingerland</t>
  </si>
  <si>
    <t>Tietjerksteradeel</t>
  </si>
  <si>
    <t>Utingeradeel</t>
  </si>
  <si>
    <t>West Dongeradeel</t>
  </si>
  <si>
    <t>West Stellingwerf</t>
  </si>
  <si>
    <t>Wonseradeel</t>
  </si>
  <si>
    <t>Wijmbritseradeel</t>
  </si>
  <si>
    <t>Staten van de bevolking der steden en gemeenten van het Koningrijk der Nederlanden op den 1. Januarij 1840. Friesland. Recapitulatie</t>
  </si>
  <si>
    <t>steden en grietenijen</t>
  </si>
  <si>
    <t>TOTAAL DER STEDEN</t>
  </si>
  <si>
    <t>TOTAAL DER GRIETENIJEN</t>
  </si>
  <si>
    <t>TOTAAL DER PROVINCIE</t>
  </si>
  <si>
    <t>Staat van bevolking op den eersten Januarij 1840 van de provincie Friesland, naar den verschillenden ouderdom der ingezetenen.</t>
  </si>
  <si>
    <t>Ouderdom</t>
  </si>
  <si>
    <t>Weduwenaars</t>
  </si>
  <si>
    <t>Ongehuwd</t>
  </si>
  <si>
    <t>Beneden het jaar</t>
  </si>
  <si>
    <t>39_0095</t>
  </si>
  <si>
    <t>Van 1 tot 2 jaar</t>
  </si>
  <si>
    <t>Van 2 tot 3 jaar</t>
  </si>
  <si>
    <t>Van 3 tot 4 jaar</t>
  </si>
  <si>
    <t>Van 4 tot 5 jaar</t>
  </si>
  <si>
    <t>Van 5 tot 6 jaar</t>
  </si>
  <si>
    <t>Van 6 tot 8 jaar</t>
  </si>
  <si>
    <t>Van 8 tot 10 jaar</t>
  </si>
  <si>
    <t>Van 10 tot 12 jaar</t>
  </si>
  <si>
    <t>Van 12 tot 14 jaar</t>
  </si>
  <si>
    <t>Van 14 tot 16 jaar</t>
  </si>
  <si>
    <t>Van 16 tot 20 jaar</t>
  </si>
  <si>
    <t>Van 20 tot 25 jaar</t>
  </si>
  <si>
    <t>Van 25 tot 30 jaar</t>
  </si>
  <si>
    <t>Van 30 tot 35 jaar</t>
  </si>
  <si>
    <t>Van 35 tot 40 jaar</t>
  </si>
  <si>
    <t>Van 40 tot 45 jaar</t>
  </si>
  <si>
    <t>Van 45 tot 50 jaar</t>
  </si>
  <si>
    <t>Van 50 tot 53 jaar</t>
  </si>
  <si>
    <t>Van 53 tot 56 jaar</t>
  </si>
  <si>
    <t>Van 56 tot 59 jaar</t>
  </si>
  <si>
    <t>Van 59 tot 62 jaar</t>
  </si>
  <si>
    <t>Van 62 tot 65 jaar</t>
  </si>
  <si>
    <t>Van 65 tot 67 jaar</t>
  </si>
  <si>
    <t>Van 67 tot 69 jaar</t>
  </si>
  <si>
    <t>Van 69 tot 71 jaar</t>
  </si>
  <si>
    <t>Van 71 tot 73 jaar</t>
  </si>
  <si>
    <t>Van 73 tot 75 jaar</t>
  </si>
  <si>
    <t>Van 75 tot 77 jaar</t>
  </si>
  <si>
    <t>Van 77 tot 79 jaar</t>
  </si>
  <si>
    <t>Van 79 tot 81 jaar</t>
  </si>
  <si>
    <t>Van 81 tot 83 jaar</t>
  </si>
  <si>
    <t>Van 83 tot 85 jaar</t>
  </si>
  <si>
    <t>Van 85 tot 87 jaar</t>
  </si>
  <si>
    <t>Van 87 tot 89 jaar</t>
  </si>
  <si>
    <t>Van 89 tot 90 jaar</t>
  </si>
  <si>
    <t>Van 90 tot 91 jaar</t>
  </si>
  <si>
    <t>Van 91 tot 92 jaar</t>
  </si>
  <si>
    <t>Van 92 tot 93 jaar</t>
  </si>
  <si>
    <t>Van 93 tot 94 jaar</t>
  </si>
  <si>
    <t>Van 94 tot 95 jaar</t>
  </si>
  <si>
    <t>Van 95 tot 96 jaar</t>
  </si>
  <si>
    <t>Van 96 tot 97 jaar</t>
  </si>
  <si>
    <t>Van 97 tot 98 jaar</t>
  </si>
  <si>
    <t>Van 98 tot 99 jaar</t>
  </si>
  <si>
    <t>Van 99 tot 100 jaar</t>
  </si>
  <si>
    <t>Van 100 enz.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</si>
</sst>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1" fontId="4" fillId="0" borderId="4" xfId="0" applyNumberFormat="1" applyFont="1" applyBorder="1" applyAlignment="1" quotePrefix="1">
      <alignment horizontal="left"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6" xfId="2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" fontId="4" fillId="0" borderId="8" xfId="0" applyNumberFormat="1" applyFont="1" applyBorder="1" applyAlignment="1">
      <alignment horizontal="left"/>
    </xf>
    <xf numFmtId="0" fontId="0" fillId="0" borderId="9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4" fillId="0" borderId="8" xfId="0" applyNumberFormat="1" applyFont="1" applyBorder="1" applyAlignment="1" quotePrefix="1">
      <alignment horizontal="left"/>
    </xf>
    <xf numFmtId="1" fontId="4" fillId="0" borderId="11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12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Font="1" applyAlignment="1">
      <alignment horizontal="center"/>
    </xf>
    <xf numFmtId="1" fontId="4" fillId="0" borderId="4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4" xfId="0" applyFont="1" applyBorder="1" applyAlignment="1">
      <alignment/>
    </xf>
    <xf numFmtId="1" fontId="7" fillId="0" borderId="8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5" fillId="0" borderId="14" xfId="0" applyNumberFormat="1" applyFont="1" applyBorder="1" applyAlignment="1">
      <alignment horizontal="center" vertical="center" textRotation="90"/>
    </xf>
    <xf numFmtId="0" fontId="5" fillId="0" borderId="15" xfId="0" applyNumberFormat="1" applyFont="1" applyBorder="1" applyAlignment="1">
      <alignment horizontal="center" vertical="center" textRotation="90"/>
    </xf>
    <xf numFmtId="0" fontId="5" fillId="0" borderId="16" xfId="0" applyNumberFormat="1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W3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7109375" style="0" customWidth="1"/>
    <col min="2" max="2" width="2.28125" style="0" customWidth="1"/>
    <col min="3" max="12" width="7.57421875" style="30" customWidth="1"/>
    <col min="13" max="13" width="11.00390625" style="30" customWidth="1"/>
    <col min="14" max="17" width="6.28125" style="30" customWidth="1"/>
    <col min="18" max="22" width="3.7109375" style="0" customWidth="1"/>
  </cols>
  <sheetData>
    <row r="1" spans="1:23" s="5" customFormat="1" ht="13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4"/>
    </row>
    <row r="2" spans="1:17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12.75">
      <c r="A3" s="55" t="s">
        <v>1</v>
      </c>
      <c r="B3" s="6"/>
      <c r="C3" s="70" t="s">
        <v>2</v>
      </c>
      <c r="D3" s="73" t="s">
        <v>3</v>
      </c>
      <c r="E3" s="76" t="s">
        <v>4</v>
      </c>
      <c r="F3" s="76"/>
      <c r="G3" s="76"/>
      <c r="H3" s="76"/>
      <c r="I3" s="76"/>
      <c r="J3" s="76"/>
      <c r="K3" s="76"/>
      <c r="L3" s="76"/>
      <c r="M3" s="76" t="s">
        <v>5</v>
      </c>
      <c r="N3" s="73" t="s">
        <v>6</v>
      </c>
      <c r="O3" s="73" t="s">
        <v>7</v>
      </c>
      <c r="P3" s="73" t="s">
        <v>8</v>
      </c>
      <c r="Q3" s="79" t="s">
        <v>9</v>
      </c>
      <c r="R3" s="64" t="s">
        <v>10</v>
      </c>
      <c r="S3" s="58" t="s">
        <v>11</v>
      </c>
      <c r="T3" s="58" t="s">
        <v>12</v>
      </c>
      <c r="U3" s="67" t="s">
        <v>13</v>
      </c>
      <c r="V3" s="58" t="s">
        <v>14</v>
      </c>
      <c r="W3" s="61" t="s">
        <v>15</v>
      </c>
    </row>
    <row r="4" spans="1:23" ht="12.75">
      <c r="A4" s="56"/>
      <c r="B4" s="6"/>
      <c r="C4" s="71"/>
      <c r="D4" s="74"/>
      <c r="E4" s="77" t="s">
        <v>16</v>
      </c>
      <c r="F4" s="77"/>
      <c r="G4" s="77"/>
      <c r="H4" s="77"/>
      <c r="I4" s="77" t="s">
        <v>17</v>
      </c>
      <c r="J4" s="77"/>
      <c r="K4" s="77"/>
      <c r="L4" s="77"/>
      <c r="M4" s="77"/>
      <c r="N4" s="74"/>
      <c r="O4" s="74"/>
      <c r="P4" s="74"/>
      <c r="Q4" s="80"/>
      <c r="R4" s="65"/>
      <c r="S4" s="59"/>
      <c r="T4" s="59"/>
      <c r="U4" s="68"/>
      <c r="V4" s="59"/>
      <c r="W4" s="62"/>
    </row>
    <row r="5" spans="1:23" ht="36.75" customHeight="1">
      <c r="A5" s="56"/>
      <c r="B5" s="6"/>
      <c r="C5" s="71"/>
      <c r="D5" s="74"/>
      <c r="E5" s="74" t="s">
        <v>18</v>
      </c>
      <c r="F5" s="74" t="s">
        <v>19</v>
      </c>
      <c r="G5" s="74" t="s">
        <v>20</v>
      </c>
      <c r="H5" s="77" t="s">
        <v>21</v>
      </c>
      <c r="I5" s="74" t="s">
        <v>18</v>
      </c>
      <c r="J5" s="74" t="s">
        <v>19</v>
      </c>
      <c r="K5" s="74" t="s">
        <v>22</v>
      </c>
      <c r="L5" s="77" t="s">
        <v>21</v>
      </c>
      <c r="M5" s="77"/>
      <c r="N5" s="74"/>
      <c r="O5" s="74"/>
      <c r="P5" s="74"/>
      <c r="Q5" s="80"/>
      <c r="R5" s="65"/>
      <c r="S5" s="59"/>
      <c r="T5" s="59"/>
      <c r="U5" s="68"/>
      <c r="V5" s="59"/>
      <c r="W5" s="62"/>
    </row>
    <row r="6" spans="1:23" ht="33" customHeight="1" thickBot="1">
      <c r="A6" s="57"/>
      <c r="B6" s="6"/>
      <c r="C6" s="72"/>
      <c r="D6" s="75"/>
      <c r="E6" s="75"/>
      <c r="F6" s="75"/>
      <c r="G6" s="75"/>
      <c r="H6" s="78"/>
      <c r="I6" s="75"/>
      <c r="J6" s="75"/>
      <c r="K6" s="75"/>
      <c r="L6" s="78"/>
      <c r="M6" s="78"/>
      <c r="N6" s="75"/>
      <c r="O6" s="75"/>
      <c r="P6" s="75"/>
      <c r="Q6" s="81"/>
      <c r="R6" s="66"/>
      <c r="S6" s="60"/>
      <c r="T6" s="60"/>
      <c r="U6" s="69"/>
      <c r="V6" s="60"/>
      <c r="W6" s="63"/>
    </row>
    <row r="7" spans="3:17" ht="13.5" thickBot="1">
      <c r="C7"/>
      <c r="D7"/>
      <c r="E7"/>
      <c r="F7"/>
      <c r="G7"/>
      <c r="H7"/>
      <c r="I7" s="7"/>
      <c r="J7" s="7"/>
      <c r="K7" s="7"/>
      <c r="L7"/>
      <c r="M7"/>
      <c r="N7" s="7"/>
      <c r="O7" s="7"/>
      <c r="P7" s="7"/>
      <c r="Q7" s="7"/>
    </row>
    <row r="8" spans="1:23" ht="12.75">
      <c r="A8" s="8" t="s">
        <v>23</v>
      </c>
      <c r="C8" s="9">
        <v>3521</v>
      </c>
      <c r="D8" s="10">
        <v>4655</v>
      </c>
      <c r="E8" s="10">
        <v>7108</v>
      </c>
      <c r="F8" s="10">
        <v>3672</v>
      </c>
      <c r="G8" s="10">
        <v>363</v>
      </c>
      <c r="H8" s="10">
        <f aca="true" t="shared" si="0" ref="H8:H18">SUM(E8:G8)</f>
        <v>11143</v>
      </c>
      <c r="I8" s="11">
        <v>7475</v>
      </c>
      <c r="J8" s="11">
        <v>3509</v>
      </c>
      <c r="K8" s="11">
        <v>1273</v>
      </c>
      <c r="L8" s="10">
        <f aca="true" t="shared" si="1" ref="L8:L18">SUM(I8:K8)</f>
        <v>12257</v>
      </c>
      <c r="M8" s="12">
        <f aca="true" t="shared" si="2" ref="M8:M18">SUM(L8,H8)</f>
        <v>23400</v>
      </c>
      <c r="N8" s="11">
        <v>17935</v>
      </c>
      <c r="O8" s="11">
        <v>4312</v>
      </c>
      <c r="P8" s="11">
        <v>1146</v>
      </c>
      <c r="Q8" s="11">
        <v>7</v>
      </c>
      <c r="R8" s="13" t="s">
        <v>24</v>
      </c>
      <c r="S8" s="14"/>
      <c r="T8" s="14">
        <v>54</v>
      </c>
      <c r="U8" s="14">
        <v>55</v>
      </c>
      <c r="V8" s="14" t="s">
        <v>25</v>
      </c>
      <c r="W8" s="15" t="s">
        <v>26</v>
      </c>
    </row>
    <row r="9" spans="1:23" ht="12.75">
      <c r="A9" s="16" t="s">
        <v>27</v>
      </c>
      <c r="C9" s="17">
        <v>700</v>
      </c>
      <c r="D9" s="18">
        <v>937</v>
      </c>
      <c r="E9" s="18">
        <v>1251</v>
      </c>
      <c r="F9" s="18">
        <v>635</v>
      </c>
      <c r="G9" s="18">
        <v>88</v>
      </c>
      <c r="H9" s="18">
        <f t="shared" si="0"/>
        <v>1974</v>
      </c>
      <c r="I9" s="11">
        <v>1363</v>
      </c>
      <c r="J9" s="11">
        <v>643</v>
      </c>
      <c r="K9" s="11">
        <v>243</v>
      </c>
      <c r="L9" s="18">
        <f t="shared" si="1"/>
        <v>2249</v>
      </c>
      <c r="M9" s="18">
        <f t="shared" si="2"/>
        <v>4223</v>
      </c>
      <c r="N9" s="11">
        <v>2844</v>
      </c>
      <c r="O9" s="11">
        <v>1265</v>
      </c>
      <c r="P9" s="11">
        <v>114</v>
      </c>
      <c r="Q9" s="11"/>
      <c r="R9" s="19" t="s">
        <v>24</v>
      </c>
      <c r="S9" s="20"/>
      <c r="T9" s="20">
        <v>54</v>
      </c>
      <c r="U9" s="20">
        <v>55</v>
      </c>
      <c r="V9" s="20" t="s">
        <v>25</v>
      </c>
      <c r="W9" s="21" t="s">
        <v>26</v>
      </c>
    </row>
    <row r="10" spans="1:23" ht="12.75">
      <c r="A10" s="16" t="s">
        <v>28</v>
      </c>
      <c r="C10" s="17">
        <v>730</v>
      </c>
      <c r="D10" s="18">
        <v>1152</v>
      </c>
      <c r="E10" s="18">
        <v>1518</v>
      </c>
      <c r="F10" s="18">
        <v>824</v>
      </c>
      <c r="G10" s="18">
        <v>108</v>
      </c>
      <c r="H10" s="18">
        <f t="shared" si="0"/>
        <v>2450</v>
      </c>
      <c r="I10" s="11">
        <v>1593</v>
      </c>
      <c r="J10" s="11">
        <v>834</v>
      </c>
      <c r="K10" s="11">
        <v>272</v>
      </c>
      <c r="L10" s="18">
        <f t="shared" si="1"/>
        <v>2699</v>
      </c>
      <c r="M10" s="18">
        <f t="shared" si="2"/>
        <v>5149</v>
      </c>
      <c r="N10" s="11">
        <v>4250</v>
      </c>
      <c r="O10" s="11">
        <v>873</v>
      </c>
      <c r="P10" s="11">
        <v>26</v>
      </c>
      <c r="Q10" s="11"/>
      <c r="R10" s="19" t="s">
        <v>24</v>
      </c>
      <c r="S10" s="20"/>
      <c r="T10" s="20">
        <v>54</v>
      </c>
      <c r="U10" s="20">
        <v>55</v>
      </c>
      <c r="V10" s="20" t="s">
        <v>25</v>
      </c>
      <c r="W10" s="21" t="s">
        <v>26</v>
      </c>
    </row>
    <row r="11" spans="1:23" ht="12.75">
      <c r="A11" s="16" t="s">
        <v>29</v>
      </c>
      <c r="C11" s="17">
        <v>1226</v>
      </c>
      <c r="D11" s="18">
        <v>1468</v>
      </c>
      <c r="E11" s="18">
        <v>2050</v>
      </c>
      <c r="F11" s="18">
        <v>1125</v>
      </c>
      <c r="G11" s="18">
        <v>128</v>
      </c>
      <c r="H11" s="18">
        <f t="shared" si="0"/>
        <v>3303</v>
      </c>
      <c r="I11" s="11">
        <v>2370</v>
      </c>
      <c r="J11" s="11">
        <v>1152</v>
      </c>
      <c r="K11" s="11">
        <v>378</v>
      </c>
      <c r="L11" s="18">
        <f t="shared" si="1"/>
        <v>3900</v>
      </c>
      <c r="M11" s="18">
        <f t="shared" si="2"/>
        <v>7203</v>
      </c>
      <c r="N11" s="11">
        <v>5605</v>
      </c>
      <c r="O11" s="11">
        <v>1417</v>
      </c>
      <c r="P11" s="11">
        <v>142</v>
      </c>
      <c r="Q11" s="11">
        <v>39</v>
      </c>
      <c r="R11" s="19" t="s">
        <v>24</v>
      </c>
      <c r="S11" s="20"/>
      <c r="T11" s="20">
        <v>54</v>
      </c>
      <c r="U11" s="20">
        <v>55</v>
      </c>
      <c r="V11" s="20" t="s">
        <v>25</v>
      </c>
      <c r="W11" s="21" t="s">
        <v>26</v>
      </c>
    </row>
    <row r="12" spans="1:23" ht="12.75">
      <c r="A12" s="22" t="s">
        <v>30</v>
      </c>
      <c r="C12" s="17">
        <v>679</v>
      </c>
      <c r="D12" s="18">
        <v>831</v>
      </c>
      <c r="E12" s="18">
        <v>1088</v>
      </c>
      <c r="F12" s="18">
        <v>544</v>
      </c>
      <c r="G12" s="18">
        <v>81</v>
      </c>
      <c r="H12" s="18">
        <f t="shared" si="0"/>
        <v>1713</v>
      </c>
      <c r="I12" s="11">
        <v>1324</v>
      </c>
      <c r="J12" s="11">
        <v>548</v>
      </c>
      <c r="K12" s="11">
        <v>212</v>
      </c>
      <c r="L12" s="18">
        <f t="shared" si="1"/>
        <v>2084</v>
      </c>
      <c r="M12" s="18">
        <f t="shared" si="2"/>
        <v>3797</v>
      </c>
      <c r="N12" s="11">
        <v>3275</v>
      </c>
      <c r="O12" s="11">
        <v>342</v>
      </c>
      <c r="P12" s="11">
        <v>23</v>
      </c>
      <c r="Q12" s="11">
        <v>157</v>
      </c>
      <c r="R12" s="19" t="s">
        <v>24</v>
      </c>
      <c r="S12" s="20"/>
      <c r="T12" s="20">
        <v>54</v>
      </c>
      <c r="U12" s="20">
        <v>55</v>
      </c>
      <c r="V12" s="20" t="s">
        <v>25</v>
      </c>
      <c r="W12" s="21" t="s">
        <v>26</v>
      </c>
    </row>
    <row r="13" spans="1:23" ht="12.75">
      <c r="A13" s="16" t="s">
        <v>31</v>
      </c>
      <c r="C13" s="17">
        <v>1861</v>
      </c>
      <c r="D13" s="18">
        <v>1794</v>
      </c>
      <c r="E13" s="18">
        <v>2220</v>
      </c>
      <c r="F13" s="18">
        <v>1234</v>
      </c>
      <c r="G13" s="18">
        <v>143</v>
      </c>
      <c r="H13" s="18">
        <f t="shared" si="0"/>
        <v>3597</v>
      </c>
      <c r="I13" s="11">
        <v>2584</v>
      </c>
      <c r="J13" s="11">
        <v>1240</v>
      </c>
      <c r="K13" s="11">
        <v>529</v>
      </c>
      <c r="L13" s="18">
        <f t="shared" si="1"/>
        <v>4353</v>
      </c>
      <c r="M13" s="18">
        <f t="shared" si="2"/>
        <v>7950</v>
      </c>
      <c r="N13" s="11">
        <v>6615</v>
      </c>
      <c r="O13" s="11">
        <v>1165</v>
      </c>
      <c r="P13" s="11">
        <v>169</v>
      </c>
      <c r="Q13" s="11">
        <v>1</v>
      </c>
      <c r="R13" s="19" t="s">
        <v>24</v>
      </c>
      <c r="S13" s="20"/>
      <c r="T13" s="20">
        <v>54</v>
      </c>
      <c r="U13" s="20">
        <v>55</v>
      </c>
      <c r="V13" s="20" t="s">
        <v>25</v>
      </c>
      <c r="W13" s="21" t="s">
        <v>26</v>
      </c>
    </row>
    <row r="14" spans="1:23" ht="12.75">
      <c r="A14" s="16" t="s">
        <v>32</v>
      </c>
      <c r="C14" s="17">
        <v>112</v>
      </c>
      <c r="D14" s="18">
        <v>112</v>
      </c>
      <c r="E14" s="18">
        <v>154</v>
      </c>
      <c r="F14" s="18">
        <v>88</v>
      </c>
      <c r="G14" s="18">
        <v>11</v>
      </c>
      <c r="H14" s="18">
        <f t="shared" si="0"/>
        <v>253</v>
      </c>
      <c r="I14" s="11">
        <v>170</v>
      </c>
      <c r="J14" s="11">
        <v>86</v>
      </c>
      <c r="K14" s="11">
        <v>23</v>
      </c>
      <c r="L14" s="18">
        <f t="shared" si="1"/>
        <v>279</v>
      </c>
      <c r="M14" s="18">
        <f t="shared" si="2"/>
        <v>532</v>
      </c>
      <c r="N14" s="11">
        <v>519</v>
      </c>
      <c r="O14" s="11">
        <v>13</v>
      </c>
      <c r="P14" s="11"/>
      <c r="Q14" s="11"/>
      <c r="R14" s="19" t="s">
        <v>24</v>
      </c>
      <c r="S14" s="20"/>
      <c r="T14" s="20">
        <v>54</v>
      </c>
      <c r="U14" s="20">
        <v>55</v>
      </c>
      <c r="V14" s="20" t="s">
        <v>25</v>
      </c>
      <c r="W14" s="21" t="s">
        <v>26</v>
      </c>
    </row>
    <row r="15" spans="1:23" ht="12.75">
      <c r="A15" s="16" t="s">
        <v>33</v>
      </c>
      <c r="C15" s="17">
        <v>237</v>
      </c>
      <c r="D15" s="18">
        <v>272</v>
      </c>
      <c r="E15" s="18">
        <v>382</v>
      </c>
      <c r="F15" s="18">
        <v>165</v>
      </c>
      <c r="G15" s="18">
        <v>34</v>
      </c>
      <c r="H15" s="18">
        <f t="shared" si="0"/>
        <v>581</v>
      </c>
      <c r="I15" s="11">
        <v>383</v>
      </c>
      <c r="J15" s="11">
        <v>172</v>
      </c>
      <c r="K15" s="11">
        <v>71</v>
      </c>
      <c r="L15" s="18">
        <f t="shared" si="1"/>
        <v>626</v>
      </c>
      <c r="M15" s="18">
        <f t="shared" si="2"/>
        <v>1207</v>
      </c>
      <c r="N15" s="11">
        <v>1088</v>
      </c>
      <c r="O15" s="11">
        <v>90</v>
      </c>
      <c r="P15" s="11">
        <v>29</v>
      </c>
      <c r="Q15" s="11"/>
      <c r="R15" s="19" t="s">
        <v>24</v>
      </c>
      <c r="S15" s="20"/>
      <c r="T15" s="20">
        <v>54</v>
      </c>
      <c r="U15" s="20">
        <v>55</v>
      </c>
      <c r="V15" s="20" t="s">
        <v>25</v>
      </c>
      <c r="W15" s="21" t="s">
        <v>26</v>
      </c>
    </row>
    <row r="16" spans="1:23" ht="12.75">
      <c r="A16" s="16" t="s">
        <v>34</v>
      </c>
      <c r="C16" s="17">
        <v>147</v>
      </c>
      <c r="D16" s="18">
        <v>184</v>
      </c>
      <c r="E16" s="18">
        <v>265</v>
      </c>
      <c r="F16" s="18">
        <v>134</v>
      </c>
      <c r="G16" s="18">
        <v>7</v>
      </c>
      <c r="H16" s="18">
        <f t="shared" si="0"/>
        <v>406</v>
      </c>
      <c r="I16" s="11">
        <v>274</v>
      </c>
      <c r="J16" s="11">
        <v>130</v>
      </c>
      <c r="K16" s="11">
        <v>54</v>
      </c>
      <c r="L16" s="18">
        <f t="shared" si="1"/>
        <v>458</v>
      </c>
      <c r="M16" s="18">
        <f t="shared" si="2"/>
        <v>864</v>
      </c>
      <c r="N16" s="11">
        <v>763</v>
      </c>
      <c r="O16" s="11">
        <v>101</v>
      </c>
      <c r="P16" s="11"/>
      <c r="Q16" s="11"/>
      <c r="R16" s="19" t="s">
        <v>24</v>
      </c>
      <c r="S16" s="20"/>
      <c r="T16" s="20">
        <v>54</v>
      </c>
      <c r="U16" s="20">
        <v>55</v>
      </c>
      <c r="V16" s="20" t="s">
        <v>25</v>
      </c>
      <c r="W16" s="21" t="s">
        <v>26</v>
      </c>
    </row>
    <row r="17" spans="1:23" ht="12.75">
      <c r="A17" s="22" t="s">
        <v>35</v>
      </c>
      <c r="C17" s="17">
        <v>224</v>
      </c>
      <c r="D17" s="18">
        <v>305</v>
      </c>
      <c r="E17" s="18">
        <v>377</v>
      </c>
      <c r="F17" s="18">
        <v>212</v>
      </c>
      <c r="G17" s="18">
        <v>27</v>
      </c>
      <c r="H17" s="18">
        <f t="shared" si="0"/>
        <v>616</v>
      </c>
      <c r="I17" s="11">
        <v>350</v>
      </c>
      <c r="J17" s="11">
        <v>219</v>
      </c>
      <c r="K17" s="11">
        <v>65</v>
      </c>
      <c r="L17" s="18">
        <f t="shared" si="1"/>
        <v>634</v>
      </c>
      <c r="M17" s="18">
        <f t="shared" si="2"/>
        <v>1250</v>
      </c>
      <c r="N17" s="11">
        <v>1244</v>
      </c>
      <c r="O17" s="11">
        <v>6</v>
      </c>
      <c r="P17" s="11"/>
      <c r="Q17" s="11">
        <v>0</v>
      </c>
      <c r="R17" s="19" t="s">
        <v>24</v>
      </c>
      <c r="S17" s="20"/>
      <c r="T17" s="20">
        <v>54</v>
      </c>
      <c r="U17" s="20">
        <v>55</v>
      </c>
      <c r="V17" s="20" t="s">
        <v>25</v>
      </c>
      <c r="W17" s="21" t="s">
        <v>26</v>
      </c>
    </row>
    <row r="18" spans="1:23" ht="12.75">
      <c r="A18" s="16" t="s">
        <v>36</v>
      </c>
      <c r="C18" s="17">
        <v>536</v>
      </c>
      <c r="D18" s="18">
        <v>730</v>
      </c>
      <c r="E18" s="18">
        <v>966</v>
      </c>
      <c r="F18" s="18">
        <v>496</v>
      </c>
      <c r="G18" s="18">
        <v>86</v>
      </c>
      <c r="H18" s="18">
        <f t="shared" si="0"/>
        <v>1548</v>
      </c>
      <c r="I18" s="11">
        <v>975</v>
      </c>
      <c r="J18" s="11">
        <v>493</v>
      </c>
      <c r="K18" s="11">
        <v>177</v>
      </c>
      <c r="L18" s="18">
        <f t="shared" si="1"/>
        <v>1645</v>
      </c>
      <c r="M18" s="18">
        <f t="shared" si="2"/>
        <v>3193</v>
      </c>
      <c r="N18" s="11">
        <v>2346</v>
      </c>
      <c r="O18" s="11">
        <v>845</v>
      </c>
      <c r="P18" s="11">
        <v>2</v>
      </c>
      <c r="Q18" s="11"/>
      <c r="R18" s="19" t="s">
        <v>24</v>
      </c>
      <c r="S18" s="20"/>
      <c r="T18" s="20">
        <v>54</v>
      </c>
      <c r="U18" s="20">
        <v>55</v>
      </c>
      <c r="V18" s="20" t="s">
        <v>25</v>
      </c>
      <c r="W18" s="21" t="s">
        <v>26</v>
      </c>
    </row>
    <row r="19" spans="1:23" s="24" customFormat="1" ht="13.5" thickBot="1">
      <c r="A19" s="23" t="s">
        <v>21</v>
      </c>
      <c r="C19" s="25">
        <f aca="true" t="shared" si="3" ref="C19:Q19">SUM(C8:C18)</f>
        <v>9973</v>
      </c>
      <c r="D19" s="26">
        <f t="shared" si="3"/>
        <v>12440</v>
      </c>
      <c r="E19" s="26">
        <f t="shared" si="3"/>
        <v>17379</v>
      </c>
      <c r="F19" s="26">
        <f t="shared" si="3"/>
        <v>9129</v>
      </c>
      <c r="G19" s="26">
        <f t="shared" si="3"/>
        <v>1076</v>
      </c>
      <c r="H19" s="26">
        <f t="shared" si="3"/>
        <v>27584</v>
      </c>
      <c r="I19" s="26">
        <f t="shared" si="3"/>
        <v>18861</v>
      </c>
      <c r="J19" s="26">
        <f t="shared" si="3"/>
        <v>9026</v>
      </c>
      <c r="K19" s="26">
        <f t="shared" si="3"/>
        <v>3297</v>
      </c>
      <c r="L19" s="26">
        <f t="shared" si="3"/>
        <v>31184</v>
      </c>
      <c r="M19" s="26">
        <f t="shared" si="3"/>
        <v>58768</v>
      </c>
      <c r="N19" s="26">
        <f t="shared" si="3"/>
        <v>46484</v>
      </c>
      <c r="O19" s="26">
        <f t="shared" si="3"/>
        <v>10429</v>
      </c>
      <c r="P19" s="26">
        <f t="shared" si="3"/>
        <v>1651</v>
      </c>
      <c r="Q19" s="26">
        <f t="shared" si="3"/>
        <v>204</v>
      </c>
      <c r="R19" s="27" t="s">
        <v>24</v>
      </c>
      <c r="S19" s="28"/>
      <c r="T19" s="28">
        <v>54</v>
      </c>
      <c r="U19" s="28">
        <v>55</v>
      </c>
      <c r="V19" s="28" t="s">
        <v>25</v>
      </c>
      <c r="W19" s="29" t="s">
        <v>26</v>
      </c>
    </row>
    <row r="20" ht="13.5" thickBot="1"/>
    <row r="21" spans="1:23" ht="12.75">
      <c r="A21" s="31" t="s">
        <v>37</v>
      </c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2"/>
      <c r="S21" s="32"/>
      <c r="T21" s="32"/>
      <c r="U21" s="32"/>
      <c r="V21" s="32"/>
      <c r="W21" s="34"/>
    </row>
    <row r="22" spans="1:23" ht="13.5" thickBot="1">
      <c r="A22" s="35"/>
      <c r="B22" s="7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7"/>
      <c r="S22" s="7"/>
      <c r="T22" s="7"/>
      <c r="U22" s="7"/>
      <c r="V22" s="7"/>
      <c r="W22" s="37"/>
    </row>
    <row r="36" ht="12.75">
      <c r="A36" s="38"/>
    </row>
  </sheetData>
  <mergeCells count="25">
    <mergeCell ref="P3:P6"/>
    <mergeCell ref="Q3:Q6"/>
    <mergeCell ref="E4:H4"/>
    <mergeCell ref="I4:L4"/>
    <mergeCell ref="E5:E6"/>
    <mergeCell ref="F5:F6"/>
    <mergeCell ref="G5:G6"/>
    <mergeCell ref="H5:H6"/>
    <mergeCell ref="I5:I6"/>
    <mergeCell ref="J5:J6"/>
    <mergeCell ref="M3:M6"/>
    <mergeCell ref="N3:N6"/>
    <mergeCell ref="O3:O6"/>
    <mergeCell ref="K5:K6"/>
    <mergeCell ref="L5:L6"/>
    <mergeCell ref="A3:A6"/>
    <mergeCell ref="V3:V6"/>
    <mergeCell ref="W3:W6"/>
    <mergeCell ref="R3:R6"/>
    <mergeCell ref="S3:S6"/>
    <mergeCell ref="T3:T6"/>
    <mergeCell ref="U3:U6"/>
    <mergeCell ref="C3:C6"/>
    <mergeCell ref="D3:D6"/>
    <mergeCell ref="E3:L3"/>
  </mergeCells>
  <hyperlinks>
    <hyperlink ref="M8" location="'Friesland steden'!A21" display="'Friesland steden'!A2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W40"/>
  <sheetViews>
    <sheetView workbookViewId="0" topLeftCell="A1">
      <selection activeCell="A2" sqref="A2"/>
    </sheetView>
  </sheetViews>
  <sheetFormatPr defaultColWidth="9.140625" defaultRowHeight="12.75"/>
  <cols>
    <col min="1" max="1" width="35.8515625" style="0" customWidth="1"/>
    <col min="2" max="2" width="3.28125" style="0" customWidth="1"/>
    <col min="3" max="12" width="6.7109375" style="30" customWidth="1"/>
    <col min="13" max="13" width="10.8515625" style="40" customWidth="1"/>
    <col min="14" max="14" width="8.140625" style="30" customWidth="1"/>
    <col min="15" max="17" width="6.7109375" style="30" customWidth="1"/>
    <col min="18" max="22" width="4.140625" style="0" customWidth="1"/>
  </cols>
  <sheetData>
    <row r="1" spans="1:23" s="5" customFormat="1" ht="13.5" thickBot="1">
      <c r="A1" s="82" t="s">
        <v>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4"/>
    </row>
    <row r="2" spans="1:17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12.75">
      <c r="A3" s="55" t="s">
        <v>39</v>
      </c>
      <c r="B3" s="6"/>
      <c r="C3" s="70" t="s">
        <v>2</v>
      </c>
      <c r="D3" s="73" t="s">
        <v>3</v>
      </c>
      <c r="E3" s="76" t="s">
        <v>4</v>
      </c>
      <c r="F3" s="76"/>
      <c r="G3" s="76"/>
      <c r="H3" s="76"/>
      <c r="I3" s="76"/>
      <c r="J3" s="76"/>
      <c r="K3" s="76"/>
      <c r="L3" s="76"/>
      <c r="M3" s="76" t="s">
        <v>5</v>
      </c>
      <c r="N3" s="73" t="s">
        <v>6</v>
      </c>
      <c r="O3" s="73" t="s">
        <v>7</v>
      </c>
      <c r="P3" s="73" t="s">
        <v>8</v>
      </c>
      <c r="Q3" s="79" t="s">
        <v>9</v>
      </c>
      <c r="R3" s="64" t="s">
        <v>10</v>
      </c>
      <c r="S3" s="58" t="s">
        <v>11</v>
      </c>
      <c r="T3" s="58" t="s">
        <v>12</v>
      </c>
      <c r="U3" s="67" t="s">
        <v>13</v>
      </c>
      <c r="V3" s="58" t="s">
        <v>14</v>
      </c>
      <c r="W3" s="61" t="s">
        <v>15</v>
      </c>
    </row>
    <row r="4" spans="1:23" ht="12.75">
      <c r="A4" s="56"/>
      <c r="B4" s="6"/>
      <c r="C4" s="71"/>
      <c r="D4" s="74"/>
      <c r="E4" s="77" t="s">
        <v>16</v>
      </c>
      <c r="F4" s="77"/>
      <c r="G4" s="77"/>
      <c r="H4" s="77"/>
      <c r="I4" s="77" t="s">
        <v>17</v>
      </c>
      <c r="J4" s="77"/>
      <c r="K4" s="77"/>
      <c r="L4" s="77"/>
      <c r="M4" s="77"/>
      <c r="N4" s="74"/>
      <c r="O4" s="74"/>
      <c r="P4" s="74"/>
      <c r="Q4" s="80"/>
      <c r="R4" s="65"/>
      <c r="S4" s="59"/>
      <c r="T4" s="59"/>
      <c r="U4" s="68"/>
      <c r="V4" s="59"/>
      <c r="W4" s="62"/>
    </row>
    <row r="5" spans="1:23" ht="36.75" customHeight="1">
      <c r="A5" s="56"/>
      <c r="B5" s="6"/>
      <c r="C5" s="71"/>
      <c r="D5" s="74"/>
      <c r="E5" s="74" t="s">
        <v>18</v>
      </c>
      <c r="F5" s="74" t="s">
        <v>19</v>
      </c>
      <c r="G5" s="74" t="s">
        <v>20</v>
      </c>
      <c r="H5" s="77" t="s">
        <v>21</v>
      </c>
      <c r="I5" s="74" t="s">
        <v>18</v>
      </c>
      <c r="J5" s="74" t="s">
        <v>19</v>
      </c>
      <c r="K5" s="74" t="s">
        <v>22</v>
      </c>
      <c r="L5" s="77" t="s">
        <v>21</v>
      </c>
      <c r="M5" s="77"/>
      <c r="N5" s="74"/>
      <c r="O5" s="74"/>
      <c r="P5" s="74"/>
      <c r="Q5" s="80"/>
      <c r="R5" s="65"/>
      <c r="S5" s="59"/>
      <c r="T5" s="59"/>
      <c r="U5" s="68"/>
      <c r="V5" s="59"/>
      <c r="W5" s="62"/>
    </row>
    <row r="6" spans="1:23" ht="33" customHeight="1" thickBot="1">
      <c r="A6" s="57"/>
      <c r="B6" s="6"/>
      <c r="C6" s="72"/>
      <c r="D6" s="75"/>
      <c r="E6" s="75"/>
      <c r="F6" s="75"/>
      <c r="G6" s="75"/>
      <c r="H6" s="78"/>
      <c r="I6" s="75"/>
      <c r="J6" s="75"/>
      <c r="K6" s="75"/>
      <c r="L6" s="78"/>
      <c r="M6" s="78"/>
      <c r="N6" s="75"/>
      <c r="O6" s="75"/>
      <c r="P6" s="75"/>
      <c r="Q6" s="81"/>
      <c r="R6" s="66"/>
      <c r="S6" s="60"/>
      <c r="T6" s="60"/>
      <c r="U6" s="69"/>
      <c r="V6" s="60"/>
      <c r="W6" s="63"/>
    </row>
    <row r="7" spans="3:17" ht="13.5" thickBot="1">
      <c r="C7" s="7"/>
      <c r="D7" s="7"/>
      <c r="E7" s="7"/>
      <c r="F7" s="7"/>
      <c r="G7" s="7"/>
      <c r="H7"/>
      <c r="I7" s="7"/>
      <c r="J7" s="7"/>
      <c r="K7" s="7"/>
      <c r="L7"/>
      <c r="M7" s="24"/>
      <c r="N7" s="7"/>
      <c r="O7" s="7"/>
      <c r="P7" s="7"/>
      <c r="Q7" s="7"/>
    </row>
    <row r="8" spans="1:23" ht="12.75">
      <c r="A8" s="39" t="s">
        <v>40</v>
      </c>
      <c r="C8" s="9">
        <v>1315</v>
      </c>
      <c r="D8" s="11">
        <v>1477</v>
      </c>
      <c r="E8" s="11">
        <v>2196</v>
      </c>
      <c r="F8" s="11">
        <v>1136</v>
      </c>
      <c r="G8" s="11">
        <v>121</v>
      </c>
      <c r="H8" s="10">
        <f aca="true" t="shared" si="0" ref="H8:H39">SUM(E8:G8)</f>
        <v>3453</v>
      </c>
      <c r="I8" s="11">
        <v>2142</v>
      </c>
      <c r="J8" s="11">
        <v>1150</v>
      </c>
      <c r="K8" s="11">
        <v>282</v>
      </c>
      <c r="L8" s="10">
        <f aca="true" t="shared" si="1" ref="L8:L39">SUM(I8:K8)</f>
        <v>3574</v>
      </c>
      <c r="M8" s="10">
        <f aca="true" t="shared" si="2" ref="M8:M39">SUM(L8,H8)</f>
        <v>7027</v>
      </c>
      <c r="N8" s="11">
        <v>7014</v>
      </c>
      <c r="O8" s="11">
        <v>11</v>
      </c>
      <c r="P8" s="11"/>
      <c r="Q8" s="11">
        <v>2</v>
      </c>
      <c r="R8" s="13" t="s">
        <v>24</v>
      </c>
      <c r="S8" s="14"/>
      <c r="T8" s="14">
        <v>54</v>
      </c>
      <c r="U8" s="14">
        <v>55</v>
      </c>
      <c r="V8" s="14" t="s">
        <v>25</v>
      </c>
      <c r="W8" s="15" t="s">
        <v>26</v>
      </c>
    </row>
    <row r="9" spans="1:23" ht="12.75">
      <c r="A9" s="16" t="s">
        <v>41</v>
      </c>
      <c r="C9" s="17">
        <v>405</v>
      </c>
      <c r="D9" s="11">
        <v>540</v>
      </c>
      <c r="E9" s="11">
        <v>881</v>
      </c>
      <c r="F9" s="11">
        <v>425</v>
      </c>
      <c r="G9" s="11">
        <v>44</v>
      </c>
      <c r="H9" s="18">
        <f t="shared" si="0"/>
        <v>1350</v>
      </c>
      <c r="I9" s="11">
        <v>836</v>
      </c>
      <c r="J9" s="11">
        <v>421</v>
      </c>
      <c r="K9" s="11">
        <v>106</v>
      </c>
      <c r="L9" s="18">
        <f t="shared" si="1"/>
        <v>1363</v>
      </c>
      <c r="M9" s="18">
        <f t="shared" si="2"/>
        <v>2713</v>
      </c>
      <c r="N9" s="11">
        <v>2533</v>
      </c>
      <c r="O9" s="11">
        <v>179</v>
      </c>
      <c r="P9" s="11">
        <v>1</v>
      </c>
      <c r="Q9" s="11"/>
      <c r="R9" s="19" t="s">
        <v>24</v>
      </c>
      <c r="S9" s="20"/>
      <c r="T9" s="20">
        <v>54</v>
      </c>
      <c r="U9" s="20">
        <v>55</v>
      </c>
      <c r="V9" s="20" t="s">
        <v>25</v>
      </c>
      <c r="W9" s="21" t="s">
        <v>26</v>
      </c>
    </row>
    <row r="10" spans="1:23" ht="12.75">
      <c r="A10" s="22" t="s">
        <v>42</v>
      </c>
      <c r="C10" s="17">
        <v>420</v>
      </c>
      <c r="D10" s="11">
        <v>481</v>
      </c>
      <c r="E10" s="11">
        <v>659</v>
      </c>
      <c r="F10" s="11">
        <v>294</v>
      </c>
      <c r="G10" s="11">
        <v>51</v>
      </c>
      <c r="H10" s="18">
        <f t="shared" si="0"/>
        <v>1004</v>
      </c>
      <c r="I10" s="11">
        <v>514</v>
      </c>
      <c r="J10" s="11">
        <v>294</v>
      </c>
      <c r="K10" s="11">
        <v>124</v>
      </c>
      <c r="L10" s="18">
        <f t="shared" si="1"/>
        <v>932</v>
      </c>
      <c r="M10" s="18">
        <f t="shared" si="2"/>
        <v>1936</v>
      </c>
      <c r="N10" s="11">
        <v>1708</v>
      </c>
      <c r="O10" s="11">
        <v>225</v>
      </c>
      <c r="P10" s="11"/>
      <c r="Q10" s="11">
        <v>3</v>
      </c>
      <c r="R10" s="19" t="s">
        <v>24</v>
      </c>
      <c r="S10" s="20"/>
      <c r="T10" s="20">
        <v>54</v>
      </c>
      <c r="U10" s="20">
        <v>55</v>
      </c>
      <c r="V10" s="20" t="s">
        <v>25</v>
      </c>
      <c r="W10" s="21" t="s">
        <v>26</v>
      </c>
    </row>
    <row r="11" spans="1:23" ht="12.75">
      <c r="A11" s="16" t="s">
        <v>43</v>
      </c>
      <c r="C11" s="17">
        <v>715</v>
      </c>
      <c r="D11" s="11">
        <v>943</v>
      </c>
      <c r="E11" s="11">
        <v>1364</v>
      </c>
      <c r="F11" s="11">
        <v>736</v>
      </c>
      <c r="G11" s="11">
        <v>74</v>
      </c>
      <c r="H11" s="18">
        <f t="shared" si="0"/>
        <v>2174</v>
      </c>
      <c r="I11" s="11">
        <v>1352</v>
      </c>
      <c r="J11" s="11">
        <v>737</v>
      </c>
      <c r="K11" s="11">
        <v>192</v>
      </c>
      <c r="L11" s="18">
        <f t="shared" si="1"/>
        <v>2281</v>
      </c>
      <c r="M11" s="18">
        <f t="shared" si="2"/>
        <v>4455</v>
      </c>
      <c r="N11" s="11">
        <v>4260</v>
      </c>
      <c r="O11" s="11">
        <v>193</v>
      </c>
      <c r="P11" s="11"/>
      <c r="Q11" s="11">
        <v>2</v>
      </c>
      <c r="R11" s="19" t="s">
        <v>24</v>
      </c>
      <c r="S11" s="20"/>
      <c r="T11" s="20">
        <v>54</v>
      </c>
      <c r="U11" s="20">
        <v>55</v>
      </c>
      <c r="V11" s="20" t="s">
        <v>25</v>
      </c>
      <c r="W11" s="21" t="s">
        <v>26</v>
      </c>
    </row>
    <row r="12" spans="1:23" ht="12.75">
      <c r="A12" s="16" t="s">
        <v>44</v>
      </c>
      <c r="C12" s="17">
        <v>739</v>
      </c>
      <c r="D12" s="11">
        <v>1023</v>
      </c>
      <c r="E12" s="11">
        <v>1555</v>
      </c>
      <c r="F12" s="11">
        <v>827</v>
      </c>
      <c r="G12" s="11">
        <v>96</v>
      </c>
      <c r="H12" s="18">
        <f t="shared" si="0"/>
        <v>2478</v>
      </c>
      <c r="I12" s="11">
        <v>1539</v>
      </c>
      <c r="J12" s="11">
        <v>829</v>
      </c>
      <c r="K12" s="11">
        <v>189</v>
      </c>
      <c r="L12" s="18">
        <f t="shared" si="1"/>
        <v>2557</v>
      </c>
      <c r="M12" s="18">
        <f t="shared" si="2"/>
        <v>5035</v>
      </c>
      <c r="N12" s="11">
        <v>4903</v>
      </c>
      <c r="O12" s="11">
        <v>132</v>
      </c>
      <c r="P12" s="11"/>
      <c r="Q12" s="11"/>
      <c r="R12" s="19" t="s">
        <v>24</v>
      </c>
      <c r="S12" s="20"/>
      <c r="T12" s="20">
        <v>54</v>
      </c>
      <c r="U12" s="20">
        <v>55</v>
      </c>
      <c r="V12" s="20" t="s">
        <v>25</v>
      </c>
      <c r="W12" s="21" t="s">
        <v>26</v>
      </c>
    </row>
    <row r="13" spans="1:23" ht="12.75">
      <c r="A13" s="16" t="s">
        <v>45</v>
      </c>
      <c r="C13" s="17">
        <v>832</v>
      </c>
      <c r="D13" s="11">
        <v>1228</v>
      </c>
      <c r="E13" s="11">
        <v>1988</v>
      </c>
      <c r="F13" s="11">
        <v>1013</v>
      </c>
      <c r="G13" s="11">
        <v>132</v>
      </c>
      <c r="H13" s="18">
        <f t="shared" si="0"/>
        <v>3133</v>
      </c>
      <c r="I13" s="11">
        <v>1930</v>
      </c>
      <c r="J13" s="11">
        <v>1015</v>
      </c>
      <c r="K13" s="11">
        <v>244</v>
      </c>
      <c r="L13" s="18">
        <f t="shared" si="1"/>
        <v>3189</v>
      </c>
      <c r="M13" s="18">
        <f t="shared" si="2"/>
        <v>6322</v>
      </c>
      <c r="N13" s="11">
        <v>6304</v>
      </c>
      <c r="O13" s="11">
        <v>18</v>
      </c>
      <c r="P13" s="11"/>
      <c r="Q13" s="11"/>
      <c r="R13" s="19" t="s">
        <v>24</v>
      </c>
      <c r="S13" s="20"/>
      <c r="T13" s="20">
        <v>54</v>
      </c>
      <c r="U13" s="20">
        <v>55</v>
      </c>
      <c r="V13" s="20" t="s">
        <v>25</v>
      </c>
      <c r="W13" s="21" t="s">
        <v>26</v>
      </c>
    </row>
    <row r="14" spans="1:23" ht="12.75">
      <c r="A14" s="16" t="s">
        <v>46</v>
      </c>
      <c r="C14" s="17">
        <v>1266</v>
      </c>
      <c r="D14" s="11">
        <v>1295</v>
      </c>
      <c r="E14" s="11">
        <v>1982</v>
      </c>
      <c r="F14" s="11">
        <v>1018</v>
      </c>
      <c r="G14" s="11">
        <v>106</v>
      </c>
      <c r="H14" s="18">
        <f t="shared" si="0"/>
        <v>3106</v>
      </c>
      <c r="I14" s="11">
        <v>1807</v>
      </c>
      <c r="J14" s="11">
        <v>992</v>
      </c>
      <c r="K14" s="11">
        <v>255</v>
      </c>
      <c r="L14" s="18">
        <f t="shared" si="1"/>
        <v>3054</v>
      </c>
      <c r="M14" s="18">
        <f t="shared" si="2"/>
        <v>6160</v>
      </c>
      <c r="N14" s="11">
        <v>6072</v>
      </c>
      <c r="O14" s="11">
        <v>88</v>
      </c>
      <c r="P14" s="11"/>
      <c r="Q14" s="11"/>
      <c r="R14" s="19" t="s">
        <v>24</v>
      </c>
      <c r="S14" s="20"/>
      <c r="T14" s="20">
        <v>54</v>
      </c>
      <c r="U14" s="20">
        <v>55</v>
      </c>
      <c r="V14" s="20" t="s">
        <v>25</v>
      </c>
      <c r="W14" s="21" t="s">
        <v>26</v>
      </c>
    </row>
    <row r="15" spans="1:23" ht="12.75">
      <c r="A15" s="16" t="s">
        <v>47</v>
      </c>
      <c r="C15" s="17">
        <v>382</v>
      </c>
      <c r="D15" s="11">
        <v>473</v>
      </c>
      <c r="E15" s="11">
        <v>800</v>
      </c>
      <c r="F15" s="11">
        <v>359</v>
      </c>
      <c r="G15" s="11">
        <v>49</v>
      </c>
      <c r="H15" s="18">
        <f t="shared" si="0"/>
        <v>1208</v>
      </c>
      <c r="I15" s="11">
        <v>769</v>
      </c>
      <c r="J15" s="11">
        <v>360</v>
      </c>
      <c r="K15" s="11">
        <v>70</v>
      </c>
      <c r="L15" s="18">
        <f t="shared" si="1"/>
        <v>1199</v>
      </c>
      <c r="M15" s="18">
        <f t="shared" si="2"/>
        <v>2407</v>
      </c>
      <c r="N15" s="11">
        <v>1962</v>
      </c>
      <c r="O15" s="11">
        <v>443</v>
      </c>
      <c r="P15" s="11"/>
      <c r="Q15" s="11">
        <v>2</v>
      </c>
      <c r="R15" s="19" t="s">
        <v>24</v>
      </c>
      <c r="S15" s="20"/>
      <c r="T15" s="20">
        <v>54</v>
      </c>
      <c r="U15" s="20">
        <v>55</v>
      </c>
      <c r="V15" s="20" t="s">
        <v>25</v>
      </c>
      <c r="W15" s="21" t="s">
        <v>26</v>
      </c>
    </row>
    <row r="16" spans="1:23" ht="12.75">
      <c r="A16" s="16" t="s">
        <v>48</v>
      </c>
      <c r="C16" s="17">
        <v>950</v>
      </c>
      <c r="D16" s="11">
        <v>1428</v>
      </c>
      <c r="E16" s="11">
        <v>2255</v>
      </c>
      <c r="F16" s="11">
        <v>1135</v>
      </c>
      <c r="G16" s="11">
        <v>120</v>
      </c>
      <c r="H16" s="18">
        <f t="shared" si="0"/>
        <v>3510</v>
      </c>
      <c r="I16" s="11">
        <v>2177</v>
      </c>
      <c r="J16" s="11">
        <v>1136</v>
      </c>
      <c r="K16" s="11">
        <v>332</v>
      </c>
      <c r="L16" s="18">
        <f t="shared" si="1"/>
        <v>3645</v>
      </c>
      <c r="M16" s="18">
        <f t="shared" si="2"/>
        <v>7155</v>
      </c>
      <c r="N16" s="11">
        <v>7148</v>
      </c>
      <c r="O16" s="11">
        <v>7</v>
      </c>
      <c r="P16" s="11"/>
      <c r="Q16" s="11"/>
      <c r="R16" s="19" t="s">
        <v>24</v>
      </c>
      <c r="S16" s="20"/>
      <c r="T16" s="20">
        <v>54</v>
      </c>
      <c r="U16" s="20">
        <v>55</v>
      </c>
      <c r="V16" s="20" t="s">
        <v>25</v>
      </c>
      <c r="W16" s="21" t="s">
        <v>26</v>
      </c>
    </row>
    <row r="17" spans="1:23" ht="12.75">
      <c r="A17" s="16" t="s">
        <v>49</v>
      </c>
      <c r="C17" s="17">
        <v>470</v>
      </c>
      <c r="D17" s="11">
        <v>643</v>
      </c>
      <c r="E17" s="11">
        <v>1095</v>
      </c>
      <c r="F17" s="11">
        <v>502</v>
      </c>
      <c r="G17" s="11">
        <v>63</v>
      </c>
      <c r="H17" s="18">
        <f t="shared" si="0"/>
        <v>1660</v>
      </c>
      <c r="I17" s="11">
        <v>991</v>
      </c>
      <c r="J17" s="11">
        <v>497</v>
      </c>
      <c r="K17" s="11">
        <v>110</v>
      </c>
      <c r="L17" s="18">
        <f t="shared" si="1"/>
        <v>1598</v>
      </c>
      <c r="M17" s="18">
        <f t="shared" si="2"/>
        <v>3258</v>
      </c>
      <c r="N17" s="11">
        <v>3059</v>
      </c>
      <c r="O17" s="11">
        <v>199</v>
      </c>
      <c r="P17" s="11"/>
      <c r="Q17" s="11"/>
      <c r="R17" s="19" t="s">
        <v>24</v>
      </c>
      <c r="S17" s="20"/>
      <c r="T17" s="20">
        <v>54</v>
      </c>
      <c r="U17" s="20">
        <v>55</v>
      </c>
      <c r="V17" s="20" t="s">
        <v>25</v>
      </c>
      <c r="W17" s="21" t="s">
        <v>26</v>
      </c>
    </row>
    <row r="18" spans="1:23" ht="12.75">
      <c r="A18" s="16" t="s">
        <v>50</v>
      </c>
      <c r="C18" s="17">
        <v>508</v>
      </c>
      <c r="D18" s="11">
        <v>662</v>
      </c>
      <c r="E18" s="11">
        <v>1003</v>
      </c>
      <c r="F18" s="11">
        <v>481</v>
      </c>
      <c r="G18" s="11">
        <v>67</v>
      </c>
      <c r="H18" s="18">
        <f t="shared" si="0"/>
        <v>1551</v>
      </c>
      <c r="I18" s="11">
        <v>964</v>
      </c>
      <c r="J18" s="11">
        <v>481</v>
      </c>
      <c r="K18" s="11">
        <v>147</v>
      </c>
      <c r="L18" s="18">
        <f t="shared" si="1"/>
        <v>1592</v>
      </c>
      <c r="M18" s="18">
        <f t="shared" si="2"/>
        <v>3143</v>
      </c>
      <c r="N18" s="11">
        <v>2419</v>
      </c>
      <c r="O18" s="11">
        <v>724</v>
      </c>
      <c r="P18" s="11"/>
      <c r="Q18" s="11"/>
      <c r="R18" s="19" t="s">
        <v>24</v>
      </c>
      <c r="S18" s="20"/>
      <c r="T18" s="20">
        <v>54</v>
      </c>
      <c r="U18" s="20">
        <v>55</v>
      </c>
      <c r="V18" s="20" t="s">
        <v>25</v>
      </c>
      <c r="W18" s="21" t="s">
        <v>26</v>
      </c>
    </row>
    <row r="19" spans="1:23" ht="12.75">
      <c r="A19" s="16" t="s">
        <v>51</v>
      </c>
      <c r="C19" s="17">
        <v>724</v>
      </c>
      <c r="D19" s="11">
        <v>1045</v>
      </c>
      <c r="E19" s="11">
        <v>1488</v>
      </c>
      <c r="F19" s="11">
        <v>762</v>
      </c>
      <c r="G19" s="11">
        <v>94</v>
      </c>
      <c r="H19" s="18">
        <f t="shared" si="0"/>
        <v>2344</v>
      </c>
      <c r="I19" s="11">
        <v>1414</v>
      </c>
      <c r="J19" s="11">
        <v>772</v>
      </c>
      <c r="K19" s="11">
        <v>246</v>
      </c>
      <c r="L19" s="18">
        <f t="shared" si="1"/>
        <v>2432</v>
      </c>
      <c r="M19" s="18">
        <f t="shared" si="2"/>
        <v>4776</v>
      </c>
      <c r="N19" s="11">
        <v>4270</v>
      </c>
      <c r="O19" s="11">
        <v>495</v>
      </c>
      <c r="P19" s="11">
        <v>9</v>
      </c>
      <c r="Q19" s="11">
        <v>2</v>
      </c>
      <c r="R19" s="19" t="s">
        <v>24</v>
      </c>
      <c r="S19" s="20"/>
      <c r="T19" s="20">
        <v>54</v>
      </c>
      <c r="U19" s="20">
        <v>55</v>
      </c>
      <c r="V19" s="20" t="s">
        <v>25</v>
      </c>
      <c r="W19" s="21" t="s">
        <v>26</v>
      </c>
    </row>
    <row r="20" spans="1:23" ht="12.75">
      <c r="A20" s="22" t="s">
        <v>52</v>
      </c>
      <c r="C20" s="17">
        <v>365</v>
      </c>
      <c r="D20" s="11">
        <v>582</v>
      </c>
      <c r="E20" s="11">
        <v>809</v>
      </c>
      <c r="F20" s="11">
        <v>470</v>
      </c>
      <c r="G20" s="11">
        <v>64</v>
      </c>
      <c r="H20" s="18">
        <f t="shared" si="0"/>
        <v>1343</v>
      </c>
      <c r="I20" s="11">
        <v>837</v>
      </c>
      <c r="J20" s="11">
        <v>469</v>
      </c>
      <c r="K20" s="11">
        <v>89</v>
      </c>
      <c r="L20" s="18">
        <f t="shared" si="1"/>
        <v>1395</v>
      </c>
      <c r="M20" s="18">
        <f t="shared" si="2"/>
        <v>2738</v>
      </c>
      <c r="N20" s="11">
        <v>2456</v>
      </c>
      <c r="O20" s="11">
        <v>282</v>
      </c>
      <c r="P20" s="11"/>
      <c r="Q20" s="11"/>
      <c r="R20" s="19" t="s">
        <v>24</v>
      </c>
      <c r="S20" s="20"/>
      <c r="T20" s="20">
        <v>54</v>
      </c>
      <c r="U20" s="20">
        <v>55</v>
      </c>
      <c r="V20" s="20" t="s">
        <v>25</v>
      </c>
      <c r="W20" s="21" t="s">
        <v>26</v>
      </c>
    </row>
    <row r="21" spans="1:23" ht="12.75">
      <c r="A21" s="16" t="s">
        <v>53</v>
      </c>
      <c r="C21" s="17">
        <v>665</v>
      </c>
      <c r="D21" s="11">
        <v>665</v>
      </c>
      <c r="E21" s="11">
        <v>989</v>
      </c>
      <c r="F21" s="11">
        <v>518</v>
      </c>
      <c r="G21" s="11">
        <v>74</v>
      </c>
      <c r="H21" s="18">
        <f t="shared" si="0"/>
        <v>1581</v>
      </c>
      <c r="I21" s="11">
        <v>972</v>
      </c>
      <c r="J21" s="11">
        <v>518</v>
      </c>
      <c r="K21" s="11">
        <v>110</v>
      </c>
      <c r="L21" s="18">
        <f t="shared" si="1"/>
        <v>1600</v>
      </c>
      <c r="M21" s="18">
        <f t="shared" si="2"/>
        <v>3181</v>
      </c>
      <c r="N21" s="11">
        <v>2824</v>
      </c>
      <c r="O21" s="11">
        <v>357</v>
      </c>
      <c r="P21" s="11"/>
      <c r="Q21" s="11"/>
      <c r="R21" s="19" t="s">
        <v>24</v>
      </c>
      <c r="S21" s="20"/>
      <c r="T21" s="20">
        <v>54</v>
      </c>
      <c r="U21" s="20">
        <v>55</v>
      </c>
      <c r="V21" s="20" t="s">
        <v>25</v>
      </c>
      <c r="W21" s="21" t="s">
        <v>26</v>
      </c>
    </row>
    <row r="22" spans="1:23" ht="12.75">
      <c r="A22" s="16" t="s">
        <v>54</v>
      </c>
      <c r="C22" s="17">
        <v>622</v>
      </c>
      <c r="D22" s="11">
        <v>862</v>
      </c>
      <c r="E22" s="11">
        <v>1266</v>
      </c>
      <c r="F22" s="11">
        <v>664</v>
      </c>
      <c r="G22" s="11">
        <v>84</v>
      </c>
      <c r="H22" s="18">
        <f t="shared" si="0"/>
        <v>2014</v>
      </c>
      <c r="I22" s="11">
        <v>1264</v>
      </c>
      <c r="J22" s="11">
        <v>663</v>
      </c>
      <c r="K22" s="11">
        <v>171</v>
      </c>
      <c r="L22" s="18">
        <f t="shared" si="1"/>
        <v>2098</v>
      </c>
      <c r="M22" s="18">
        <f t="shared" si="2"/>
        <v>4112</v>
      </c>
      <c r="N22" s="11">
        <v>3693</v>
      </c>
      <c r="O22" s="11">
        <v>419</v>
      </c>
      <c r="P22" s="11"/>
      <c r="Q22" s="11"/>
      <c r="R22" s="19" t="s">
        <v>24</v>
      </c>
      <c r="S22" s="20"/>
      <c r="T22" s="20">
        <v>54</v>
      </c>
      <c r="U22" s="20">
        <v>55</v>
      </c>
      <c r="V22" s="20" t="s">
        <v>25</v>
      </c>
      <c r="W22" s="21" t="s">
        <v>26</v>
      </c>
    </row>
    <row r="23" spans="1:23" ht="12" customHeight="1">
      <c r="A23" s="22" t="s">
        <v>55</v>
      </c>
      <c r="C23" s="17">
        <v>977</v>
      </c>
      <c r="D23" s="11">
        <v>1177</v>
      </c>
      <c r="E23" s="11">
        <v>1812</v>
      </c>
      <c r="F23" s="11">
        <v>914</v>
      </c>
      <c r="G23" s="11">
        <v>122</v>
      </c>
      <c r="H23" s="18">
        <f t="shared" si="0"/>
        <v>2848</v>
      </c>
      <c r="I23" s="11">
        <v>1793</v>
      </c>
      <c r="J23" s="11">
        <v>914</v>
      </c>
      <c r="K23" s="11">
        <v>240</v>
      </c>
      <c r="L23" s="18">
        <f t="shared" si="1"/>
        <v>2947</v>
      </c>
      <c r="M23" s="18">
        <f t="shared" si="2"/>
        <v>5795</v>
      </c>
      <c r="N23" s="11">
        <v>5786</v>
      </c>
      <c r="O23" s="11">
        <v>9</v>
      </c>
      <c r="P23" s="11"/>
      <c r="Q23" s="11"/>
      <c r="R23" s="19" t="s">
        <v>24</v>
      </c>
      <c r="S23" s="20"/>
      <c r="T23" s="20">
        <v>54</v>
      </c>
      <c r="U23" s="20">
        <v>55</v>
      </c>
      <c r="V23" s="20" t="s">
        <v>25</v>
      </c>
      <c r="W23" s="21" t="s">
        <v>26</v>
      </c>
    </row>
    <row r="24" spans="1:23" ht="12.75">
      <c r="A24" s="16" t="s">
        <v>56</v>
      </c>
      <c r="C24" s="17">
        <v>972</v>
      </c>
      <c r="D24" s="11">
        <v>1304</v>
      </c>
      <c r="E24" s="11">
        <v>2010</v>
      </c>
      <c r="F24" s="11">
        <v>1037</v>
      </c>
      <c r="G24" s="11">
        <v>127</v>
      </c>
      <c r="H24" s="18">
        <f t="shared" si="0"/>
        <v>3174</v>
      </c>
      <c r="I24" s="11">
        <v>1925</v>
      </c>
      <c r="J24" s="11">
        <v>1037</v>
      </c>
      <c r="K24" s="11">
        <v>260</v>
      </c>
      <c r="L24" s="18">
        <f t="shared" si="1"/>
        <v>3222</v>
      </c>
      <c r="M24" s="18">
        <f t="shared" si="2"/>
        <v>6396</v>
      </c>
      <c r="N24" s="11">
        <v>5738</v>
      </c>
      <c r="O24" s="11">
        <v>658</v>
      </c>
      <c r="P24" s="11"/>
      <c r="Q24" s="11"/>
      <c r="R24" s="19" t="s">
        <v>24</v>
      </c>
      <c r="S24" s="20"/>
      <c r="T24" s="20">
        <v>54</v>
      </c>
      <c r="U24" s="20">
        <v>55</v>
      </c>
      <c r="V24" s="20" t="s">
        <v>25</v>
      </c>
      <c r="W24" s="21" t="s">
        <v>26</v>
      </c>
    </row>
    <row r="25" spans="1:23" ht="12.75">
      <c r="A25" s="16" t="s">
        <v>57</v>
      </c>
      <c r="C25" s="17">
        <v>840</v>
      </c>
      <c r="D25" s="11">
        <v>884</v>
      </c>
      <c r="E25" s="11">
        <v>1230</v>
      </c>
      <c r="F25" s="11">
        <v>677</v>
      </c>
      <c r="G25" s="11">
        <v>76</v>
      </c>
      <c r="H25" s="18">
        <f t="shared" si="0"/>
        <v>1983</v>
      </c>
      <c r="I25" s="11">
        <v>1332</v>
      </c>
      <c r="J25" s="11">
        <v>676</v>
      </c>
      <c r="K25" s="11">
        <v>212</v>
      </c>
      <c r="L25" s="18">
        <f t="shared" si="1"/>
        <v>2220</v>
      </c>
      <c r="M25" s="18">
        <f t="shared" si="2"/>
        <v>4203</v>
      </c>
      <c r="N25" s="11">
        <v>3792</v>
      </c>
      <c r="O25" s="11">
        <v>340</v>
      </c>
      <c r="P25" s="11">
        <v>71</v>
      </c>
      <c r="Q25" s="11"/>
      <c r="R25" s="19" t="s">
        <v>24</v>
      </c>
      <c r="S25" s="20"/>
      <c r="T25" s="20">
        <v>54</v>
      </c>
      <c r="U25" s="20">
        <v>55</v>
      </c>
      <c r="V25" s="20" t="s">
        <v>25</v>
      </c>
      <c r="W25" s="21" t="s">
        <v>26</v>
      </c>
    </row>
    <row r="26" spans="1:23" ht="12.75">
      <c r="A26" s="16" t="s">
        <v>58</v>
      </c>
      <c r="C26" s="17">
        <v>940</v>
      </c>
      <c r="D26" s="11">
        <v>1378</v>
      </c>
      <c r="E26" s="11">
        <v>2142</v>
      </c>
      <c r="F26" s="11">
        <v>1107</v>
      </c>
      <c r="G26" s="11">
        <v>138</v>
      </c>
      <c r="H26" s="18">
        <f t="shared" si="0"/>
        <v>3387</v>
      </c>
      <c r="I26" s="11">
        <v>2060</v>
      </c>
      <c r="J26" s="11">
        <v>1108</v>
      </c>
      <c r="K26" s="11">
        <v>301</v>
      </c>
      <c r="L26" s="18">
        <f t="shared" si="1"/>
        <v>3469</v>
      </c>
      <c r="M26" s="18">
        <f t="shared" si="2"/>
        <v>6856</v>
      </c>
      <c r="N26" s="11">
        <v>6454</v>
      </c>
      <c r="O26" s="11">
        <v>402</v>
      </c>
      <c r="P26" s="11"/>
      <c r="Q26" s="11"/>
      <c r="R26" s="19" t="s">
        <v>24</v>
      </c>
      <c r="S26" s="20"/>
      <c r="T26" s="20">
        <v>54</v>
      </c>
      <c r="U26" s="20">
        <v>55</v>
      </c>
      <c r="V26" s="20" t="s">
        <v>25</v>
      </c>
      <c r="W26" s="21" t="s">
        <v>26</v>
      </c>
    </row>
    <row r="27" spans="1:23" ht="12.75">
      <c r="A27" s="16" t="s">
        <v>59</v>
      </c>
      <c r="C27" s="17">
        <v>1080</v>
      </c>
      <c r="D27" s="11">
        <v>1411</v>
      </c>
      <c r="E27" s="11">
        <v>2216</v>
      </c>
      <c r="F27" s="11">
        <v>1089</v>
      </c>
      <c r="G27" s="11">
        <v>137</v>
      </c>
      <c r="H27" s="18">
        <f t="shared" si="0"/>
        <v>3442</v>
      </c>
      <c r="I27" s="11">
        <v>2158</v>
      </c>
      <c r="J27" s="11">
        <v>1089</v>
      </c>
      <c r="K27" s="11">
        <v>269</v>
      </c>
      <c r="L27" s="18">
        <f t="shared" si="1"/>
        <v>3516</v>
      </c>
      <c r="M27" s="18">
        <f t="shared" si="2"/>
        <v>6958</v>
      </c>
      <c r="N27" s="11">
        <v>6918</v>
      </c>
      <c r="O27" s="11">
        <v>40</v>
      </c>
      <c r="P27" s="11"/>
      <c r="Q27" s="11"/>
      <c r="R27" s="19" t="s">
        <v>24</v>
      </c>
      <c r="S27" s="20"/>
      <c r="T27" s="20">
        <v>54</v>
      </c>
      <c r="U27" s="20">
        <v>55</v>
      </c>
      <c r="V27" s="20" t="s">
        <v>25</v>
      </c>
      <c r="W27" s="21" t="s">
        <v>26</v>
      </c>
    </row>
    <row r="28" spans="1:23" ht="12.75">
      <c r="A28" s="16" t="s">
        <v>60</v>
      </c>
      <c r="C28" s="17">
        <v>861</v>
      </c>
      <c r="D28" s="11">
        <v>965</v>
      </c>
      <c r="E28" s="11">
        <v>1643</v>
      </c>
      <c r="F28" s="11">
        <v>789</v>
      </c>
      <c r="G28" s="11">
        <v>76</v>
      </c>
      <c r="H28" s="18">
        <f t="shared" si="0"/>
        <v>2508</v>
      </c>
      <c r="I28" s="11">
        <v>1464</v>
      </c>
      <c r="J28" s="11">
        <v>791</v>
      </c>
      <c r="K28" s="11">
        <v>174</v>
      </c>
      <c r="L28" s="18">
        <f t="shared" si="1"/>
        <v>2429</v>
      </c>
      <c r="M28" s="18">
        <f t="shared" si="2"/>
        <v>4937</v>
      </c>
      <c r="N28" s="11">
        <v>4904</v>
      </c>
      <c r="O28" s="11">
        <v>29</v>
      </c>
      <c r="P28" s="11">
        <v>4</v>
      </c>
      <c r="Q28" s="11"/>
      <c r="R28" s="19" t="s">
        <v>24</v>
      </c>
      <c r="S28" s="20"/>
      <c r="T28" s="20">
        <v>54</v>
      </c>
      <c r="U28" s="20">
        <v>55</v>
      </c>
      <c r="V28" s="20" t="s">
        <v>25</v>
      </c>
      <c r="W28" s="21" t="s">
        <v>26</v>
      </c>
    </row>
    <row r="29" spans="1:23" ht="12.75">
      <c r="A29" s="16" t="s">
        <v>61</v>
      </c>
      <c r="C29" s="17">
        <v>1823</v>
      </c>
      <c r="D29" s="11">
        <v>1960</v>
      </c>
      <c r="E29" s="11">
        <v>3117</v>
      </c>
      <c r="F29" s="11">
        <v>1478</v>
      </c>
      <c r="G29" s="11">
        <v>178</v>
      </c>
      <c r="H29" s="18">
        <f t="shared" si="0"/>
        <v>4773</v>
      </c>
      <c r="I29" s="11">
        <v>3005</v>
      </c>
      <c r="J29" s="11">
        <v>1478</v>
      </c>
      <c r="K29" s="11">
        <v>378</v>
      </c>
      <c r="L29" s="18">
        <f t="shared" si="1"/>
        <v>4861</v>
      </c>
      <c r="M29" s="18">
        <f t="shared" si="2"/>
        <v>9634</v>
      </c>
      <c r="N29" s="11">
        <v>9449</v>
      </c>
      <c r="O29" s="11">
        <v>33</v>
      </c>
      <c r="P29" s="11">
        <v>147</v>
      </c>
      <c r="Q29" s="11">
        <v>5</v>
      </c>
      <c r="R29" s="19" t="s">
        <v>24</v>
      </c>
      <c r="S29" s="20"/>
      <c r="T29" s="20">
        <v>54</v>
      </c>
      <c r="U29" s="20">
        <v>55</v>
      </c>
      <c r="V29" s="20" t="s">
        <v>25</v>
      </c>
      <c r="W29" s="21" t="s">
        <v>26</v>
      </c>
    </row>
    <row r="30" spans="1:23" ht="12.75">
      <c r="A30" s="16" t="s">
        <v>62</v>
      </c>
      <c r="C30" s="17">
        <v>389</v>
      </c>
      <c r="D30" s="11">
        <v>482</v>
      </c>
      <c r="E30" s="11">
        <v>659</v>
      </c>
      <c r="F30" s="11">
        <v>360</v>
      </c>
      <c r="G30" s="11">
        <v>46</v>
      </c>
      <c r="H30" s="18">
        <f t="shared" si="0"/>
        <v>1065</v>
      </c>
      <c r="I30" s="11">
        <v>638</v>
      </c>
      <c r="J30" s="11">
        <v>364</v>
      </c>
      <c r="K30" s="11">
        <v>91</v>
      </c>
      <c r="L30" s="18">
        <f t="shared" si="1"/>
        <v>1093</v>
      </c>
      <c r="M30" s="18">
        <f t="shared" si="2"/>
        <v>2158</v>
      </c>
      <c r="N30" s="11">
        <v>1847</v>
      </c>
      <c r="O30" s="11">
        <v>311</v>
      </c>
      <c r="P30" s="11"/>
      <c r="Q30" s="11"/>
      <c r="R30" s="19" t="s">
        <v>24</v>
      </c>
      <c r="S30" s="20"/>
      <c r="T30" s="20">
        <v>54</v>
      </c>
      <c r="U30" s="20">
        <v>55</v>
      </c>
      <c r="V30" s="20" t="s">
        <v>25</v>
      </c>
      <c r="W30" s="21" t="s">
        <v>26</v>
      </c>
    </row>
    <row r="31" spans="1:23" ht="12.75">
      <c r="A31" s="16" t="s">
        <v>63</v>
      </c>
      <c r="C31" s="17">
        <v>200</v>
      </c>
      <c r="D31" s="11">
        <v>224</v>
      </c>
      <c r="E31" s="11">
        <v>262</v>
      </c>
      <c r="F31" s="11">
        <v>136</v>
      </c>
      <c r="G31" s="11">
        <v>23</v>
      </c>
      <c r="H31" s="18">
        <f t="shared" si="0"/>
        <v>421</v>
      </c>
      <c r="I31" s="11">
        <v>242</v>
      </c>
      <c r="J31" s="11">
        <v>136</v>
      </c>
      <c r="K31" s="11">
        <v>63</v>
      </c>
      <c r="L31" s="18">
        <f t="shared" si="1"/>
        <v>441</v>
      </c>
      <c r="M31" s="18">
        <f t="shared" si="2"/>
        <v>862</v>
      </c>
      <c r="N31" s="11">
        <v>857</v>
      </c>
      <c r="O31" s="11">
        <v>3</v>
      </c>
      <c r="P31" s="11"/>
      <c r="Q31" s="11">
        <v>2</v>
      </c>
      <c r="R31" s="19" t="s">
        <v>24</v>
      </c>
      <c r="S31" s="20"/>
      <c r="T31" s="20">
        <v>54</v>
      </c>
      <c r="U31" s="20">
        <v>55</v>
      </c>
      <c r="V31" s="20" t="s">
        <v>25</v>
      </c>
      <c r="W31" s="21" t="s">
        <v>26</v>
      </c>
    </row>
    <row r="32" spans="1:23" ht="12.75">
      <c r="A32" s="16" t="s">
        <v>64</v>
      </c>
      <c r="C32" s="17">
        <v>1525</v>
      </c>
      <c r="D32" s="11">
        <v>1712</v>
      </c>
      <c r="E32" s="11">
        <v>2583</v>
      </c>
      <c r="F32" s="11">
        <v>1277</v>
      </c>
      <c r="G32" s="11">
        <v>148</v>
      </c>
      <c r="H32" s="18">
        <f t="shared" si="0"/>
        <v>4008</v>
      </c>
      <c r="I32" s="11">
        <v>2556</v>
      </c>
      <c r="J32" s="11">
        <v>1270</v>
      </c>
      <c r="K32" s="11">
        <v>346</v>
      </c>
      <c r="L32" s="18">
        <f t="shared" si="1"/>
        <v>4172</v>
      </c>
      <c r="M32" s="18">
        <f t="shared" si="2"/>
        <v>8180</v>
      </c>
      <c r="N32" s="11">
        <v>7737</v>
      </c>
      <c r="O32" s="11">
        <v>419</v>
      </c>
      <c r="P32" s="11">
        <v>24</v>
      </c>
      <c r="Q32" s="11"/>
      <c r="R32" s="19" t="s">
        <v>24</v>
      </c>
      <c r="S32" s="20"/>
      <c r="T32" s="20">
        <v>54</v>
      </c>
      <c r="U32" s="20">
        <v>55</v>
      </c>
      <c r="V32" s="20" t="s">
        <v>25</v>
      </c>
      <c r="W32" s="21" t="s">
        <v>26</v>
      </c>
    </row>
    <row r="33" spans="1:23" ht="12.75">
      <c r="A33" s="16" t="s">
        <v>65</v>
      </c>
      <c r="C33" s="17">
        <v>1181</v>
      </c>
      <c r="D33" s="11">
        <v>1300</v>
      </c>
      <c r="E33" s="11">
        <v>2115</v>
      </c>
      <c r="F33" s="11">
        <v>1022</v>
      </c>
      <c r="G33" s="11">
        <v>108</v>
      </c>
      <c r="H33" s="18">
        <f t="shared" si="0"/>
        <v>3245</v>
      </c>
      <c r="I33" s="11">
        <v>1988</v>
      </c>
      <c r="J33" s="11">
        <v>1023</v>
      </c>
      <c r="K33" s="11">
        <v>235</v>
      </c>
      <c r="L33" s="18">
        <f t="shared" si="1"/>
        <v>3246</v>
      </c>
      <c r="M33" s="18">
        <f t="shared" si="2"/>
        <v>6491</v>
      </c>
      <c r="N33" s="11">
        <v>6487</v>
      </c>
      <c r="O33" s="11">
        <v>2</v>
      </c>
      <c r="P33" s="11">
        <v>2</v>
      </c>
      <c r="Q33" s="11"/>
      <c r="R33" s="19" t="s">
        <v>24</v>
      </c>
      <c r="S33" s="20"/>
      <c r="T33" s="20">
        <v>54</v>
      </c>
      <c r="U33" s="20">
        <v>55</v>
      </c>
      <c r="V33" s="20" t="s">
        <v>25</v>
      </c>
      <c r="W33" s="21" t="s">
        <v>26</v>
      </c>
    </row>
    <row r="34" spans="1:23" ht="12.75">
      <c r="A34" s="16" t="s">
        <v>66</v>
      </c>
      <c r="C34" s="17">
        <v>1669</v>
      </c>
      <c r="D34" s="11">
        <v>1708</v>
      </c>
      <c r="E34" s="11">
        <v>2722</v>
      </c>
      <c r="F34" s="11">
        <v>1304</v>
      </c>
      <c r="G34" s="11">
        <v>181</v>
      </c>
      <c r="H34" s="18">
        <f t="shared" si="0"/>
        <v>4207</v>
      </c>
      <c r="I34" s="11">
        <v>2481</v>
      </c>
      <c r="J34" s="11">
        <v>1309</v>
      </c>
      <c r="K34" s="11">
        <v>339</v>
      </c>
      <c r="L34" s="18">
        <f t="shared" si="1"/>
        <v>4129</v>
      </c>
      <c r="M34" s="18">
        <f t="shared" si="2"/>
        <v>8336</v>
      </c>
      <c r="N34" s="11">
        <v>8318</v>
      </c>
      <c r="O34" s="11">
        <v>18</v>
      </c>
      <c r="P34" s="11"/>
      <c r="Q34" s="11"/>
      <c r="R34" s="19" t="s">
        <v>24</v>
      </c>
      <c r="S34" s="20"/>
      <c r="T34" s="20">
        <v>54</v>
      </c>
      <c r="U34" s="20">
        <v>55</v>
      </c>
      <c r="V34" s="20" t="s">
        <v>25</v>
      </c>
      <c r="W34" s="21" t="s">
        <v>26</v>
      </c>
    </row>
    <row r="35" spans="1:23" ht="12.75">
      <c r="A35" s="16" t="s">
        <v>67</v>
      </c>
      <c r="C35" s="17">
        <v>572</v>
      </c>
      <c r="D35" s="11">
        <v>771</v>
      </c>
      <c r="E35" s="11">
        <v>1092</v>
      </c>
      <c r="F35" s="11">
        <v>569</v>
      </c>
      <c r="G35" s="11">
        <v>75</v>
      </c>
      <c r="H35" s="18">
        <f t="shared" si="0"/>
        <v>1736</v>
      </c>
      <c r="I35" s="11">
        <v>1072</v>
      </c>
      <c r="J35" s="11">
        <v>568</v>
      </c>
      <c r="K35" s="11">
        <v>141</v>
      </c>
      <c r="L35" s="18">
        <f t="shared" si="1"/>
        <v>1781</v>
      </c>
      <c r="M35" s="18">
        <f t="shared" si="2"/>
        <v>3517</v>
      </c>
      <c r="N35" s="11">
        <v>3432</v>
      </c>
      <c r="O35" s="11">
        <v>85</v>
      </c>
      <c r="P35" s="11"/>
      <c r="Q35" s="11"/>
      <c r="R35" s="19" t="s">
        <v>24</v>
      </c>
      <c r="S35" s="20"/>
      <c r="T35" s="20">
        <v>54</v>
      </c>
      <c r="U35" s="20">
        <v>55</v>
      </c>
      <c r="V35" s="20" t="s">
        <v>25</v>
      </c>
      <c r="W35" s="21" t="s">
        <v>26</v>
      </c>
    </row>
    <row r="36" spans="1:23" ht="12.75">
      <c r="A36" s="16" t="s">
        <v>68</v>
      </c>
      <c r="C36" s="17">
        <v>923</v>
      </c>
      <c r="D36" s="11">
        <v>1252</v>
      </c>
      <c r="E36" s="11">
        <v>1930</v>
      </c>
      <c r="F36" s="11">
        <v>1006</v>
      </c>
      <c r="G36" s="11">
        <v>107</v>
      </c>
      <c r="H36" s="18">
        <f t="shared" si="0"/>
        <v>3043</v>
      </c>
      <c r="I36" s="11">
        <v>1903</v>
      </c>
      <c r="J36" s="11">
        <v>1006</v>
      </c>
      <c r="K36" s="11">
        <v>269</v>
      </c>
      <c r="L36" s="18">
        <f t="shared" si="1"/>
        <v>3178</v>
      </c>
      <c r="M36" s="18">
        <f t="shared" si="2"/>
        <v>6221</v>
      </c>
      <c r="N36" s="11">
        <v>6202</v>
      </c>
      <c r="O36" s="11">
        <v>19</v>
      </c>
      <c r="P36" s="11"/>
      <c r="Q36" s="11"/>
      <c r="R36" s="19" t="s">
        <v>24</v>
      </c>
      <c r="S36" s="20"/>
      <c r="T36" s="20">
        <v>54</v>
      </c>
      <c r="U36" s="20">
        <v>55</v>
      </c>
      <c r="V36" s="20" t="s">
        <v>25</v>
      </c>
      <c r="W36" s="21" t="s">
        <v>26</v>
      </c>
    </row>
    <row r="37" spans="1:23" ht="12.75">
      <c r="A37" s="16" t="s">
        <v>69</v>
      </c>
      <c r="C37" s="17">
        <v>1579</v>
      </c>
      <c r="D37" s="11">
        <v>1713</v>
      </c>
      <c r="E37" s="11">
        <v>2682</v>
      </c>
      <c r="F37" s="11">
        <v>1368</v>
      </c>
      <c r="G37" s="11">
        <v>130</v>
      </c>
      <c r="H37" s="18">
        <f t="shared" si="0"/>
        <v>4180</v>
      </c>
      <c r="I37" s="11">
        <v>2500</v>
      </c>
      <c r="J37" s="11">
        <v>1371</v>
      </c>
      <c r="K37" s="11">
        <v>310</v>
      </c>
      <c r="L37" s="18">
        <f t="shared" si="1"/>
        <v>4181</v>
      </c>
      <c r="M37" s="18">
        <f t="shared" si="2"/>
        <v>8361</v>
      </c>
      <c r="N37" s="11">
        <v>7384</v>
      </c>
      <c r="O37" s="11">
        <v>936</v>
      </c>
      <c r="P37" s="11">
        <v>36</v>
      </c>
      <c r="Q37" s="11">
        <v>5</v>
      </c>
      <c r="R37" s="19" t="s">
        <v>24</v>
      </c>
      <c r="S37" s="20"/>
      <c r="T37" s="20">
        <v>54</v>
      </c>
      <c r="U37" s="20">
        <v>55</v>
      </c>
      <c r="V37" s="20" t="s">
        <v>25</v>
      </c>
      <c r="W37" s="21" t="s">
        <v>26</v>
      </c>
    </row>
    <row r="38" spans="1:23" ht="12.75">
      <c r="A38" s="16" t="s">
        <v>70</v>
      </c>
      <c r="C38" s="17">
        <v>1402</v>
      </c>
      <c r="D38" s="11">
        <v>1809</v>
      </c>
      <c r="E38" s="11">
        <v>2892</v>
      </c>
      <c r="F38" s="11">
        <v>1324</v>
      </c>
      <c r="G38" s="11">
        <v>155</v>
      </c>
      <c r="H38" s="18">
        <f t="shared" si="0"/>
        <v>4371</v>
      </c>
      <c r="I38" s="11">
        <v>2537</v>
      </c>
      <c r="J38" s="11">
        <v>1327</v>
      </c>
      <c r="K38" s="11">
        <v>355</v>
      </c>
      <c r="L38" s="18">
        <f t="shared" si="1"/>
        <v>4219</v>
      </c>
      <c r="M38" s="18">
        <f t="shared" si="2"/>
        <v>8590</v>
      </c>
      <c r="N38" s="11">
        <v>7321</v>
      </c>
      <c r="O38" s="11">
        <v>1269</v>
      </c>
      <c r="P38" s="11"/>
      <c r="Q38" s="11"/>
      <c r="R38" s="19" t="s">
        <v>24</v>
      </c>
      <c r="S38" s="20"/>
      <c r="T38" s="20">
        <v>54</v>
      </c>
      <c r="U38" s="20">
        <v>55</v>
      </c>
      <c r="V38" s="20" t="s">
        <v>25</v>
      </c>
      <c r="W38" s="21" t="s">
        <v>26</v>
      </c>
    </row>
    <row r="39" spans="1:23" ht="12.75">
      <c r="A39" s="16" t="s">
        <v>71</v>
      </c>
      <c r="C39" s="17">
        <v>1376</v>
      </c>
      <c r="D39" s="11">
        <v>1471</v>
      </c>
      <c r="E39" s="11">
        <v>2324</v>
      </c>
      <c r="F39" s="11">
        <v>1099</v>
      </c>
      <c r="G39" s="11">
        <v>144</v>
      </c>
      <c r="H39" s="18">
        <f t="shared" si="0"/>
        <v>3567</v>
      </c>
      <c r="I39" s="11">
        <v>2228</v>
      </c>
      <c r="J39" s="11">
        <v>1093</v>
      </c>
      <c r="K39" s="11">
        <v>290</v>
      </c>
      <c r="L39" s="18">
        <f t="shared" si="1"/>
        <v>3611</v>
      </c>
      <c r="M39" s="18">
        <f t="shared" si="2"/>
        <v>7178</v>
      </c>
      <c r="N39" s="11">
        <v>5935</v>
      </c>
      <c r="O39" s="11">
        <v>1243</v>
      </c>
      <c r="P39" s="11"/>
      <c r="Q39" s="11"/>
      <c r="R39" s="19" t="s">
        <v>24</v>
      </c>
      <c r="S39" s="20"/>
      <c r="T39" s="20">
        <v>54</v>
      </c>
      <c r="U39" s="20">
        <v>55</v>
      </c>
      <c r="V39" s="20" t="s">
        <v>25</v>
      </c>
      <c r="W39" s="21" t="s">
        <v>26</v>
      </c>
    </row>
    <row r="40" spans="1:23" ht="13.5" thickBot="1">
      <c r="A40" s="23" t="s">
        <v>21</v>
      </c>
      <c r="C40" s="25">
        <f aca="true" t="shared" si="3" ref="C40:Q40">SUM(C8:C39)</f>
        <v>28687</v>
      </c>
      <c r="D40" s="26">
        <f t="shared" si="3"/>
        <v>34868</v>
      </c>
      <c r="E40" s="26">
        <f t="shared" si="3"/>
        <v>53761</v>
      </c>
      <c r="F40" s="26">
        <f t="shared" si="3"/>
        <v>26896</v>
      </c>
      <c r="G40" s="26">
        <f t="shared" si="3"/>
        <v>3210</v>
      </c>
      <c r="H40" s="26">
        <f t="shared" si="3"/>
        <v>83867</v>
      </c>
      <c r="I40" s="26">
        <f t="shared" si="3"/>
        <v>51390</v>
      </c>
      <c r="J40" s="26">
        <f t="shared" si="3"/>
        <v>26894</v>
      </c>
      <c r="K40" s="26">
        <f t="shared" si="3"/>
        <v>6940</v>
      </c>
      <c r="L40" s="26">
        <f t="shared" si="3"/>
        <v>85224</v>
      </c>
      <c r="M40" s="26">
        <f t="shared" si="3"/>
        <v>169091</v>
      </c>
      <c r="N40" s="26">
        <f t="shared" si="3"/>
        <v>159186</v>
      </c>
      <c r="O40" s="26">
        <f t="shared" si="3"/>
        <v>9588</v>
      </c>
      <c r="P40" s="26">
        <f t="shared" si="3"/>
        <v>294</v>
      </c>
      <c r="Q40" s="26">
        <f t="shared" si="3"/>
        <v>23</v>
      </c>
      <c r="R40" s="27" t="s">
        <v>24</v>
      </c>
      <c r="S40" s="28"/>
      <c r="T40" s="28">
        <v>54</v>
      </c>
      <c r="U40" s="28">
        <v>55</v>
      </c>
      <c r="V40" s="28" t="s">
        <v>25</v>
      </c>
      <c r="W40" s="29" t="s">
        <v>26</v>
      </c>
    </row>
  </sheetData>
  <mergeCells count="26">
    <mergeCell ref="A3:A6"/>
    <mergeCell ref="V3:V6"/>
    <mergeCell ref="W3:W6"/>
    <mergeCell ref="R3:R6"/>
    <mergeCell ref="S3:S6"/>
    <mergeCell ref="T3:T6"/>
    <mergeCell ref="U3:U6"/>
    <mergeCell ref="C3:C6"/>
    <mergeCell ref="D3:D6"/>
    <mergeCell ref="E3:L3"/>
    <mergeCell ref="J5:J6"/>
    <mergeCell ref="M3:M6"/>
    <mergeCell ref="N3:N6"/>
    <mergeCell ref="O3:O6"/>
    <mergeCell ref="K5:K6"/>
    <mergeCell ref="L5:L6"/>
    <mergeCell ref="A1:W1"/>
    <mergeCell ref="P3:P6"/>
    <mergeCell ref="Q3:Q6"/>
    <mergeCell ref="E4:H4"/>
    <mergeCell ref="I4:L4"/>
    <mergeCell ref="E5:E6"/>
    <mergeCell ref="F5:F6"/>
    <mergeCell ref="G5:G6"/>
    <mergeCell ref="H5:H6"/>
    <mergeCell ref="I5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1:W38"/>
  <sheetViews>
    <sheetView workbookViewId="0" topLeftCell="A1">
      <selection activeCell="A2" sqref="A2"/>
    </sheetView>
  </sheetViews>
  <sheetFormatPr defaultColWidth="9.140625" defaultRowHeight="12.75"/>
  <cols>
    <col min="1" max="1" width="20.8515625" style="0" customWidth="1"/>
    <col min="2" max="2" width="3.28125" style="0" customWidth="1"/>
    <col min="3" max="7" width="5.8515625" style="30" customWidth="1"/>
    <col min="8" max="8" width="7.421875" style="30" customWidth="1"/>
    <col min="9" max="11" width="5.8515625" style="30" customWidth="1"/>
    <col min="12" max="12" width="7.28125" style="30" customWidth="1"/>
    <col min="13" max="13" width="10.8515625" style="30" customWidth="1"/>
    <col min="14" max="17" width="7.00390625" style="30" customWidth="1"/>
    <col min="18" max="22" width="3.28125" style="0" customWidth="1"/>
  </cols>
  <sheetData>
    <row r="1" spans="1:23" s="5" customFormat="1" ht="13.5" thickBot="1">
      <c r="A1" s="1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4"/>
    </row>
    <row r="2" spans="1:17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12.75">
      <c r="A3" s="55" t="s">
        <v>73</v>
      </c>
      <c r="B3" s="6"/>
      <c r="C3" s="70" t="s">
        <v>2</v>
      </c>
      <c r="D3" s="73" t="s">
        <v>3</v>
      </c>
      <c r="E3" s="76" t="s">
        <v>4</v>
      </c>
      <c r="F3" s="76"/>
      <c r="G3" s="76"/>
      <c r="H3" s="76"/>
      <c r="I3" s="76"/>
      <c r="J3" s="76"/>
      <c r="K3" s="76"/>
      <c r="L3" s="76"/>
      <c r="M3" s="76" t="s">
        <v>5</v>
      </c>
      <c r="N3" s="73" t="s">
        <v>6</v>
      </c>
      <c r="O3" s="73" t="s">
        <v>7</v>
      </c>
      <c r="P3" s="73" t="s">
        <v>8</v>
      </c>
      <c r="Q3" s="79" t="s">
        <v>9</v>
      </c>
      <c r="R3" s="64" t="s">
        <v>10</v>
      </c>
      <c r="S3" s="58" t="s">
        <v>11</v>
      </c>
      <c r="T3" s="58" t="s">
        <v>12</v>
      </c>
      <c r="U3" s="67" t="s">
        <v>13</v>
      </c>
      <c r="V3" s="58" t="s">
        <v>14</v>
      </c>
      <c r="W3" s="61" t="s">
        <v>15</v>
      </c>
    </row>
    <row r="4" spans="1:23" ht="12.75">
      <c r="A4" s="56"/>
      <c r="B4" s="6"/>
      <c r="C4" s="71"/>
      <c r="D4" s="74"/>
      <c r="E4" s="77" t="s">
        <v>16</v>
      </c>
      <c r="F4" s="77"/>
      <c r="G4" s="77"/>
      <c r="H4" s="77"/>
      <c r="I4" s="77" t="s">
        <v>17</v>
      </c>
      <c r="J4" s="77"/>
      <c r="K4" s="77"/>
      <c r="L4" s="77"/>
      <c r="M4" s="77"/>
      <c r="N4" s="74"/>
      <c r="O4" s="74"/>
      <c r="P4" s="74"/>
      <c r="Q4" s="80"/>
      <c r="R4" s="65"/>
      <c r="S4" s="59"/>
      <c r="T4" s="59"/>
      <c r="U4" s="68"/>
      <c r="V4" s="59"/>
      <c r="W4" s="62"/>
    </row>
    <row r="5" spans="1:23" ht="36.75" customHeight="1">
      <c r="A5" s="56"/>
      <c r="B5" s="6"/>
      <c r="C5" s="71"/>
      <c r="D5" s="74"/>
      <c r="E5" s="74" t="s">
        <v>18</v>
      </c>
      <c r="F5" s="74" t="s">
        <v>19</v>
      </c>
      <c r="G5" s="74" t="s">
        <v>20</v>
      </c>
      <c r="H5" s="77" t="s">
        <v>21</v>
      </c>
      <c r="I5" s="74" t="s">
        <v>18</v>
      </c>
      <c r="J5" s="74" t="s">
        <v>19</v>
      </c>
      <c r="K5" s="74" t="s">
        <v>22</v>
      </c>
      <c r="L5" s="77" t="s">
        <v>21</v>
      </c>
      <c r="M5" s="77"/>
      <c r="N5" s="74"/>
      <c r="O5" s="74"/>
      <c r="P5" s="74"/>
      <c r="Q5" s="80"/>
      <c r="R5" s="65"/>
      <c r="S5" s="59"/>
      <c r="T5" s="59"/>
      <c r="U5" s="68"/>
      <c r="V5" s="59"/>
      <c r="W5" s="62"/>
    </row>
    <row r="6" spans="1:23" ht="33" customHeight="1" thickBot="1">
      <c r="A6" s="57"/>
      <c r="B6" s="6"/>
      <c r="C6" s="72"/>
      <c r="D6" s="75"/>
      <c r="E6" s="75"/>
      <c r="F6" s="75"/>
      <c r="G6" s="75"/>
      <c r="H6" s="78"/>
      <c r="I6" s="75"/>
      <c r="J6" s="75"/>
      <c r="K6" s="75"/>
      <c r="L6" s="78"/>
      <c r="M6" s="78"/>
      <c r="N6" s="75"/>
      <c r="O6" s="75"/>
      <c r="P6" s="75"/>
      <c r="Q6" s="81"/>
      <c r="R6" s="66"/>
      <c r="S6" s="60"/>
      <c r="T6" s="60"/>
      <c r="U6" s="69"/>
      <c r="V6" s="60"/>
      <c r="W6" s="63"/>
    </row>
    <row r="7" spans="3:17" ht="13.5" thickBot="1">
      <c r="C7"/>
      <c r="D7"/>
      <c r="E7"/>
      <c r="F7"/>
      <c r="G7"/>
      <c r="H7"/>
      <c r="I7"/>
      <c r="J7"/>
      <c r="K7"/>
      <c r="L7" s="24"/>
      <c r="M7"/>
      <c r="N7"/>
      <c r="O7"/>
      <c r="P7"/>
      <c r="Q7"/>
    </row>
    <row r="8" spans="1:23" ht="12.75">
      <c r="A8" s="41" t="s">
        <v>74</v>
      </c>
      <c r="B8" s="5"/>
      <c r="C8" s="9">
        <v>9973</v>
      </c>
      <c r="D8" s="10">
        <v>12440</v>
      </c>
      <c r="E8" s="10">
        <v>17379</v>
      </c>
      <c r="F8" s="10">
        <v>9129</v>
      </c>
      <c r="G8" s="10">
        <v>1076</v>
      </c>
      <c r="H8" s="10">
        <f>SUM(E8:G8)</f>
        <v>27584</v>
      </c>
      <c r="I8" s="10">
        <v>18861</v>
      </c>
      <c r="J8" s="10">
        <v>9026</v>
      </c>
      <c r="K8" s="10">
        <v>3297</v>
      </c>
      <c r="L8" s="10">
        <f>SUM(I8:K8)</f>
        <v>31184</v>
      </c>
      <c r="M8" s="10">
        <f>SUM(L8,H8)</f>
        <v>58768</v>
      </c>
      <c r="N8" s="10">
        <v>58768</v>
      </c>
      <c r="O8" s="10">
        <v>46484</v>
      </c>
      <c r="P8" s="10">
        <v>10429</v>
      </c>
      <c r="Q8" s="10">
        <v>1651</v>
      </c>
      <c r="R8" s="13" t="s">
        <v>24</v>
      </c>
      <c r="S8" s="14"/>
      <c r="T8" s="14">
        <v>54</v>
      </c>
      <c r="U8" s="14">
        <v>55</v>
      </c>
      <c r="V8" s="14" t="s">
        <v>25</v>
      </c>
      <c r="W8" s="15" t="s">
        <v>26</v>
      </c>
    </row>
    <row r="9" spans="1:23" ht="12.75">
      <c r="A9" s="42" t="s">
        <v>75</v>
      </c>
      <c r="B9" s="5"/>
      <c r="C9" s="17">
        <v>28687</v>
      </c>
      <c r="D9" s="18">
        <v>34868</v>
      </c>
      <c r="E9" s="18">
        <v>53761</v>
      </c>
      <c r="F9" s="18">
        <v>26896</v>
      </c>
      <c r="G9" s="18">
        <v>3210</v>
      </c>
      <c r="H9" s="18">
        <f>SUM(E9:G9)</f>
        <v>83867</v>
      </c>
      <c r="I9" s="18">
        <v>51390</v>
      </c>
      <c r="J9" s="18">
        <v>26894</v>
      </c>
      <c r="K9" s="18">
        <v>6940</v>
      </c>
      <c r="L9" s="18">
        <f>SUM(I9:K9)</f>
        <v>85224</v>
      </c>
      <c r="M9" s="18">
        <f>SUM(L9,H9)</f>
        <v>169091</v>
      </c>
      <c r="N9" s="18">
        <v>169091</v>
      </c>
      <c r="O9" s="18">
        <v>159186</v>
      </c>
      <c r="P9" s="18">
        <v>9588</v>
      </c>
      <c r="Q9" s="18">
        <v>294</v>
      </c>
      <c r="R9" s="19" t="s">
        <v>24</v>
      </c>
      <c r="S9" s="20"/>
      <c r="T9" s="20">
        <v>54</v>
      </c>
      <c r="U9" s="20">
        <v>55</v>
      </c>
      <c r="V9" s="20" t="s">
        <v>25</v>
      </c>
      <c r="W9" s="21" t="s">
        <v>26</v>
      </c>
    </row>
    <row r="10" spans="1:23" ht="13.5" thickBot="1">
      <c r="A10" s="43" t="s">
        <v>76</v>
      </c>
      <c r="B10" s="5"/>
      <c r="C10" s="25">
        <f aca="true" t="shared" si="0" ref="C10:Q10">SUM(C8:C9)</f>
        <v>38660</v>
      </c>
      <c r="D10" s="26">
        <f t="shared" si="0"/>
        <v>47308</v>
      </c>
      <c r="E10" s="26">
        <f t="shared" si="0"/>
        <v>71140</v>
      </c>
      <c r="F10" s="26">
        <f t="shared" si="0"/>
        <v>36025</v>
      </c>
      <c r="G10" s="26">
        <f t="shared" si="0"/>
        <v>4286</v>
      </c>
      <c r="H10" s="26">
        <f t="shared" si="0"/>
        <v>111451</v>
      </c>
      <c r="I10" s="26">
        <f t="shared" si="0"/>
        <v>70251</v>
      </c>
      <c r="J10" s="26">
        <f t="shared" si="0"/>
        <v>35920</v>
      </c>
      <c r="K10" s="26">
        <f t="shared" si="0"/>
        <v>10237</v>
      </c>
      <c r="L10" s="26">
        <f t="shared" si="0"/>
        <v>116408</v>
      </c>
      <c r="M10" s="26">
        <f t="shared" si="0"/>
        <v>227859</v>
      </c>
      <c r="N10" s="26">
        <f t="shared" si="0"/>
        <v>227859</v>
      </c>
      <c r="O10" s="26">
        <f t="shared" si="0"/>
        <v>205670</v>
      </c>
      <c r="P10" s="26">
        <f t="shared" si="0"/>
        <v>20017</v>
      </c>
      <c r="Q10" s="26">
        <f t="shared" si="0"/>
        <v>1945</v>
      </c>
      <c r="R10" s="27" t="s">
        <v>24</v>
      </c>
      <c r="S10" s="28"/>
      <c r="T10" s="28">
        <v>54</v>
      </c>
      <c r="U10" s="28">
        <v>55</v>
      </c>
      <c r="V10" s="28" t="s">
        <v>25</v>
      </c>
      <c r="W10" s="29" t="s">
        <v>26</v>
      </c>
    </row>
    <row r="11" spans="1:17" ht="12.75">
      <c r="A11" s="5"/>
      <c r="B11" s="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38" ht="12.75">
      <c r="A38" s="38"/>
    </row>
  </sheetData>
  <mergeCells count="25">
    <mergeCell ref="A3:A6"/>
    <mergeCell ref="V3:V6"/>
    <mergeCell ref="W3:W6"/>
    <mergeCell ref="R3:R6"/>
    <mergeCell ref="S3:S6"/>
    <mergeCell ref="T3:T6"/>
    <mergeCell ref="U3:U6"/>
    <mergeCell ref="C3:C6"/>
    <mergeCell ref="D3:D6"/>
    <mergeCell ref="E3:L3"/>
    <mergeCell ref="M3:M6"/>
    <mergeCell ref="N3:N6"/>
    <mergeCell ref="O3:O6"/>
    <mergeCell ref="K5:K6"/>
    <mergeCell ref="L5:L6"/>
    <mergeCell ref="P3:P6"/>
    <mergeCell ref="Q3:Q6"/>
    <mergeCell ref="E4:H4"/>
    <mergeCell ref="I4:L4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P60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2" max="2" width="3.28125" style="0" customWidth="1"/>
    <col min="3" max="5" width="6.57421875" style="0" customWidth="1"/>
    <col min="6" max="6" width="7.57421875" style="0" customWidth="1"/>
    <col min="7" max="9" width="6.57421875" style="0" customWidth="1"/>
    <col min="10" max="10" width="7.8515625" style="0" customWidth="1"/>
    <col min="11" max="15" width="4.00390625" style="0" customWidth="1"/>
  </cols>
  <sheetData>
    <row r="1" spans="1:16" s="5" customFormat="1" ht="13.5" thickBot="1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/>
    </row>
    <row r="2" spans="1:10" ht="13.5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6" ht="12.75">
      <c r="A3" s="55" t="s">
        <v>78</v>
      </c>
      <c r="B3" s="6"/>
      <c r="C3" s="90" t="s">
        <v>4</v>
      </c>
      <c r="D3" s="91"/>
      <c r="E3" s="91"/>
      <c r="F3" s="91"/>
      <c r="G3" s="91"/>
      <c r="H3" s="91"/>
      <c r="I3" s="91"/>
      <c r="J3" s="92"/>
      <c r="K3" s="87" t="s">
        <v>10</v>
      </c>
      <c r="L3" s="58" t="s">
        <v>11</v>
      </c>
      <c r="M3" s="58" t="s">
        <v>12</v>
      </c>
      <c r="N3" s="67" t="s">
        <v>13</v>
      </c>
      <c r="O3" s="58" t="s">
        <v>14</v>
      </c>
      <c r="P3" s="61" t="s">
        <v>15</v>
      </c>
    </row>
    <row r="4" spans="1:16" ht="18" customHeight="1">
      <c r="A4" s="56"/>
      <c r="B4" s="6"/>
      <c r="C4" s="93" t="s">
        <v>16</v>
      </c>
      <c r="D4" s="77"/>
      <c r="E4" s="77"/>
      <c r="F4" s="77"/>
      <c r="G4" s="77" t="s">
        <v>17</v>
      </c>
      <c r="H4" s="77"/>
      <c r="I4" s="77"/>
      <c r="J4" s="85"/>
      <c r="K4" s="88"/>
      <c r="L4" s="59"/>
      <c r="M4" s="59"/>
      <c r="N4" s="68"/>
      <c r="O4" s="59"/>
      <c r="P4" s="62"/>
    </row>
    <row r="5" spans="1:16" ht="36" customHeight="1">
      <c r="A5" s="56"/>
      <c r="B5" s="6"/>
      <c r="C5" s="71" t="s">
        <v>18</v>
      </c>
      <c r="D5" s="74" t="s">
        <v>19</v>
      </c>
      <c r="E5" s="74" t="s">
        <v>79</v>
      </c>
      <c r="F5" s="77" t="s">
        <v>21</v>
      </c>
      <c r="G5" s="74" t="s">
        <v>80</v>
      </c>
      <c r="H5" s="74" t="s">
        <v>19</v>
      </c>
      <c r="I5" s="74" t="s">
        <v>22</v>
      </c>
      <c r="J5" s="85" t="s">
        <v>21</v>
      </c>
      <c r="K5" s="88"/>
      <c r="L5" s="59"/>
      <c r="M5" s="59"/>
      <c r="N5" s="68"/>
      <c r="O5" s="59"/>
      <c r="P5" s="62"/>
    </row>
    <row r="6" spans="1:16" ht="37.5" customHeight="1" thickBot="1">
      <c r="A6" s="57"/>
      <c r="B6" s="6"/>
      <c r="C6" s="72"/>
      <c r="D6" s="75"/>
      <c r="E6" s="75"/>
      <c r="F6" s="78"/>
      <c r="G6" s="75"/>
      <c r="H6" s="75"/>
      <c r="I6" s="75"/>
      <c r="J6" s="86"/>
      <c r="K6" s="89"/>
      <c r="L6" s="60"/>
      <c r="M6" s="60"/>
      <c r="N6" s="69"/>
      <c r="O6" s="60"/>
      <c r="P6" s="63"/>
    </row>
    <row r="7" spans="1:10" ht="13.5" thickBo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6" ht="12.75">
      <c r="A8" s="44" t="s">
        <v>81</v>
      </c>
      <c r="B8" s="5"/>
      <c r="C8" s="45">
        <v>3381</v>
      </c>
      <c r="D8" s="46"/>
      <c r="E8" s="46"/>
      <c r="F8" s="46">
        <f aca="true" t="shared" si="0" ref="F8:F54">SUM(C8:E8)</f>
        <v>3381</v>
      </c>
      <c r="G8" s="46">
        <v>3270</v>
      </c>
      <c r="H8" s="46"/>
      <c r="I8" s="46"/>
      <c r="J8" s="46">
        <f aca="true" t="shared" si="1" ref="J8:J54">SUM(G8:I8)</f>
        <v>3270</v>
      </c>
      <c r="K8" s="13" t="s">
        <v>24</v>
      </c>
      <c r="L8" s="14"/>
      <c r="M8" s="14">
        <v>56</v>
      </c>
      <c r="N8" s="14">
        <v>57</v>
      </c>
      <c r="O8" s="14" t="s">
        <v>25</v>
      </c>
      <c r="P8" s="15" t="s">
        <v>82</v>
      </c>
    </row>
    <row r="9" spans="1:16" ht="12.75">
      <c r="A9" s="47" t="s">
        <v>83</v>
      </c>
      <c r="B9" s="5"/>
      <c r="C9" s="48">
        <v>3320</v>
      </c>
      <c r="D9" s="49"/>
      <c r="E9" s="49"/>
      <c r="F9" s="49">
        <f t="shared" si="0"/>
        <v>3320</v>
      </c>
      <c r="G9" s="49">
        <v>3342</v>
      </c>
      <c r="H9" s="49"/>
      <c r="I9" s="49"/>
      <c r="J9" s="49">
        <f t="shared" si="1"/>
        <v>3342</v>
      </c>
      <c r="K9" s="19" t="s">
        <v>24</v>
      </c>
      <c r="L9" s="20"/>
      <c r="M9" s="20">
        <v>56</v>
      </c>
      <c r="N9" s="20">
        <v>57</v>
      </c>
      <c r="O9" s="20" t="s">
        <v>25</v>
      </c>
      <c r="P9" s="21" t="s">
        <v>82</v>
      </c>
    </row>
    <row r="10" spans="1:16" ht="12.75">
      <c r="A10" s="47" t="s">
        <v>84</v>
      </c>
      <c r="B10" s="5"/>
      <c r="C10" s="48">
        <v>3132</v>
      </c>
      <c r="D10" s="49"/>
      <c r="E10" s="49"/>
      <c r="F10" s="49">
        <f t="shared" si="0"/>
        <v>3132</v>
      </c>
      <c r="G10" s="49">
        <v>3009</v>
      </c>
      <c r="H10" s="49"/>
      <c r="I10" s="49"/>
      <c r="J10" s="49">
        <f t="shared" si="1"/>
        <v>3009</v>
      </c>
      <c r="K10" s="19" t="s">
        <v>24</v>
      </c>
      <c r="L10" s="20"/>
      <c r="M10" s="20">
        <v>56</v>
      </c>
      <c r="N10" s="20">
        <v>57</v>
      </c>
      <c r="O10" s="20" t="s">
        <v>25</v>
      </c>
      <c r="P10" s="21" t="s">
        <v>82</v>
      </c>
    </row>
    <row r="11" spans="1:16" ht="12.75">
      <c r="A11" s="47" t="s">
        <v>85</v>
      </c>
      <c r="B11" s="5"/>
      <c r="C11" s="48">
        <v>3160</v>
      </c>
      <c r="D11" s="49"/>
      <c r="E11" s="49"/>
      <c r="F11" s="49">
        <f t="shared" si="0"/>
        <v>3160</v>
      </c>
      <c r="G11" s="49">
        <v>2954</v>
      </c>
      <c r="H11" s="49"/>
      <c r="I11" s="49"/>
      <c r="J11" s="49">
        <f t="shared" si="1"/>
        <v>2954</v>
      </c>
      <c r="K11" s="19" t="s">
        <v>24</v>
      </c>
      <c r="L11" s="20"/>
      <c r="M11" s="20">
        <v>56</v>
      </c>
      <c r="N11" s="20">
        <v>57</v>
      </c>
      <c r="O11" s="20" t="s">
        <v>25</v>
      </c>
      <c r="P11" s="21" t="s">
        <v>82</v>
      </c>
    </row>
    <row r="12" spans="1:16" ht="12.75">
      <c r="A12" s="47" t="s">
        <v>86</v>
      </c>
      <c r="B12" s="5"/>
      <c r="C12" s="48">
        <v>3072</v>
      </c>
      <c r="D12" s="49"/>
      <c r="E12" s="49"/>
      <c r="F12" s="49">
        <f t="shared" si="0"/>
        <v>3072</v>
      </c>
      <c r="G12" s="49">
        <v>2914</v>
      </c>
      <c r="H12" s="49"/>
      <c r="I12" s="49"/>
      <c r="J12" s="49">
        <f t="shared" si="1"/>
        <v>2914</v>
      </c>
      <c r="K12" s="19" t="s">
        <v>24</v>
      </c>
      <c r="L12" s="20"/>
      <c r="M12" s="20">
        <v>56</v>
      </c>
      <c r="N12" s="20">
        <v>57</v>
      </c>
      <c r="O12" s="20" t="s">
        <v>25</v>
      </c>
      <c r="P12" s="21" t="s">
        <v>82</v>
      </c>
    </row>
    <row r="13" spans="1:16" ht="12.75">
      <c r="A13" s="47" t="s">
        <v>87</v>
      </c>
      <c r="B13" s="5"/>
      <c r="C13" s="48">
        <v>2928</v>
      </c>
      <c r="D13" s="49"/>
      <c r="E13" s="49"/>
      <c r="F13" s="49">
        <f t="shared" si="0"/>
        <v>2928</v>
      </c>
      <c r="G13" s="49">
        <v>2877</v>
      </c>
      <c r="H13" s="49"/>
      <c r="I13" s="49"/>
      <c r="J13" s="49">
        <f t="shared" si="1"/>
        <v>2877</v>
      </c>
      <c r="K13" s="19" t="s">
        <v>24</v>
      </c>
      <c r="L13" s="20"/>
      <c r="M13" s="20">
        <v>56</v>
      </c>
      <c r="N13" s="20">
        <v>57</v>
      </c>
      <c r="O13" s="20" t="s">
        <v>25</v>
      </c>
      <c r="P13" s="21" t="s">
        <v>82</v>
      </c>
    </row>
    <row r="14" spans="1:16" ht="12.75">
      <c r="A14" s="47" t="s">
        <v>88</v>
      </c>
      <c r="B14" s="5"/>
      <c r="C14" s="48">
        <v>5574</v>
      </c>
      <c r="D14" s="49"/>
      <c r="E14" s="49"/>
      <c r="F14" s="49">
        <f t="shared" si="0"/>
        <v>5574</v>
      </c>
      <c r="G14" s="49">
        <v>5342</v>
      </c>
      <c r="H14" s="49"/>
      <c r="I14" s="49"/>
      <c r="J14" s="49">
        <f t="shared" si="1"/>
        <v>5342</v>
      </c>
      <c r="K14" s="19" t="s">
        <v>24</v>
      </c>
      <c r="L14" s="20"/>
      <c r="M14" s="20">
        <v>56</v>
      </c>
      <c r="N14" s="20">
        <v>57</v>
      </c>
      <c r="O14" s="20" t="s">
        <v>25</v>
      </c>
      <c r="P14" s="21" t="s">
        <v>82</v>
      </c>
    </row>
    <row r="15" spans="1:16" ht="12.75">
      <c r="A15" s="47" t="s">
        <v>89</v>
      </c>
      <c r="B15" s="5"/>
      <c r="C15" s="48">
        <v>5378</v>
      </c>
      <c r="D15" s="49"/>
      <c r="E15" s="49"/>
      <c r="F15" s="49">
        <f t="shared" si="0"/>
        <v>5378</v>
      </c>
      <c r="G15" s="49">
        <v>5158</v>
      </c>
      <c r="H15" s="49"/>
      <c r="I15" s="49"/>
      <c r="J15" s="49">
        <f t="shared" si="1"/>
        <v>5158</v>
      </c>
      <c r="K15" s="19" t="s">
        <v>24</v>
      </c>
      <c r="L15" s="20"/>
      <c r="M15" s="20">
        <v>56</v>
      </c>
      <c r="N15" s="20">
        <v>57</v>
      </c>
      <c r="O15" s="20" t="s">
        <v>25</v>
      </c>
      <c r="P15" s="21" t="s">
        <v>82</v>
      </c>
    </row>
    <row r="16" spans="1:16" ht="12.75">
      <c r="A16" s="47" t="s">
        <v>90</v>
      </c>
      <c r="B16" s="5"/>
      <c r="C16" s="48">
        <v>5059</v>
      </c>
      <c r="D16" s="49"/>
      <c r="E16" s="49"/>
      <c r="F16" s="49">
        <f t="shared" si="0"/>
        <v>5059</v>
      </c>
      <c r="G16" s="49">
        <v>4807</v>
      </c>
      <c r="H16" s="49"/>
      <c r="I16" s="49"/>
      <c r="J16" s="49">
        <f t="shared" si="1"/>
        <v>4807</v>
      </c>
      <c r="K16" s="19" t="s">
        <v>24</v>
      </c>
      <c r="L16" s="20"/>
      <c r="M16" s="20">
        <v>56</v>
      </c>
      <c r="N16" s="20">
        <v>57</v>
      </c>
      <c r="O16" s="20" t="s">
        <v>25</v>
      </c>
      <c r="P16" s="21" t="s">
        <v>82</v>
      </c>
    </row>
    <row r="17" spans="1:16" ht="12.75">
      <c r="A17" s="47" t="s">
        <v>91</v>
      </c>
      <c r="B17" s="5"/>
      <c r="C17" s="48">
        <v>4290</v>
      </c>
      <c r="D17" s="49"/>
      <c r="E17" s="49"/>
      <c r="F17" s="49">
        <f t="shared" si="0"/>
        <v>4290</v>
      </c>
      <c r="G17" s="49">
        <v>4061</v>
      </c>
      <c r="H17" s="49"/>
      <c r="I17" s="49"/>
      <c r="J17" s="49">
        <f t="shared" si="1"/>
        <v>4061</v>
      </c>
      <c r="K17" s="19" t="s">
        <v>24</v>
      </c>
      <c r="L17" s="20"/>
      <c r="M17" s="20">
        <v>56</v>
      </c>
      <c r="N17" s="20">
        <v>57</v>
      </c>
      <c r="O17" s="20" t="s">
        <v>25</v>
      </c>
      <c r="P17" s="21" t="s">
        <v>82</v>
      </c>
    </row>
    <row r="18" spans="1:16" ht="12.75">
      <c r="A18" s="47" t="s">
        <v>92</v>
      </c>
      <c r="B18" s="5"/>
      <c r="C18" s="48">
        <v>4916</v>
      </c>
      <c r="D18" s="49"/>
      <c r="E18" s="49"/>
      <c r="F18" s="49">
        <f t="shared" si="0"/>
        <v>4916</v>
      </c>
      <c r="G18" s="49">
        <v>4907</v>
      </c>
      <c r="H18" s="49"/>
      <c r="I18" s="49"/>
      <c r="J18" s="49">
        <f t="shared" si="1"/>
        <v>4907</v>
      </c>
      <c r="K18" s="19" t="s">
        <v>24</v>
      </c>
      <c r="L18" s="20"/>
      <c r="M18" s="20">
        <v>56</v>
      </c>
      <c r="N18" s="20">
        <v>57</v>
      </c>
      <c r="O18" s="20" t="s">
        <v>25</v>
      </c>
      <c r="P18" s="21" t="s">
        <v>82</v>
      </c>
    </row>
    <row r="19" spans="1:16" ht="12.75">
      <c r="A19" s="47" t="s">
        <v>93</v>
      </c>
      <c r="B19" s="5"/>
      <c r="C19" s="48">
        <v>9091</v>
      </c>
      <c r="D19" s="49">
        <v>10</v>
      </c>
      <c r="E19" s="49"/>
      <c r="F19" s="49">
        <f t="shared" si="0"/>
        <v>9101</v>
      </c>
      <c r="G19" s="49">
        <v>9358</v>
      </c>
      <c r="H19" s="49">
        <v>109</v>
      </c>
      <c r="I19" s="49">
        <v>2</v>
      </c>
      <c r="J19" s="49">
        <f t="shared" si="1"/>
        <v>9469</v>
      </c>
      <c r="K19" s="19" t="s">
        <v>24</v>
      </c>
      <c r="L19" s="20"/>
      <c r="M19" s="20">
        <v>56</v>
      </c>
      <c r="N19" s="20">
        <v>57</v>
      </c>
      <c r="O19" s="20" t="s">
        <v>25</v>
      </c>
      <c r="P19" s="21" t="s">
        <v>82</v>
      </c>
    </row>
    <row r="20" spans="1:16" ht="12.75">
      <c r="A20" s="47" t="s">
        <v>94</v>
      </c>
      <c r="B20" s="5"/>
      <c r="C20" s="48">
        <v>8423</v>
      </c>
      <c r="D20" s="49">
        <v>1069</v>
      </c>
      <c r="E20" s="49">
        <v>24</v>
      </c>
      <c r="F20" s="49">
        <f t="shared" si="0"/>
        <v>9516</v>
      </c>
      <c r="G20" s="49">
        <v>8749</v>
      </c>
      <c r="H20" s="49">
        <v>2153</v>
      </c>
      <c r="I20" s="49">
        <v>32</v>
      </c>
      <c r="J20" s="49">
        <f t="shared" si="1"/>
        <v>10934</v>
      </c>
      <c r="K20" s="19" t="s">
        <v>24</v>
      </c>
      <c r="L20" s="20"/>
      <c r="M20" s="20">
        <v>56</v>
      </c>
      <c r="N20" s="20">
        <v>57</v>
      </c>
      <c r="O20" s="20" t="s">
        <v>25</v>
      </c>
      <c r="P20" s="21" t="s">
        <v>82</v>
      </c>
    </row>
    <row r="21" spans="1:16" ht="12.75">
      <c r="A21" s="47" t="s">
        <v>95</v>
      </c>
      <c r="B21" s="5"/>
      <c r="C21" s="48">
        <v>4315</v>
      </c>
      <c r="D21" s="49">
        <v>4025</v>
      </c>
      <c r="E21" s="49">
        <v>92</v>
      </c>
      <c r="F21" s="49">
        <f t="shared" si="0"/>
        <v>8432</v>
      </c>
      <c r="G21" s="49">
        <v>3811</v>
      </c>
      <c r="H21" s="49">
        <v>5005</v>
      </c>
      <c r="I21" s="49">
        <v>137</v>
      </c>
      <c r="J21" s="49">
        <f t="shared" si="1"/>
        <v>8953</v>
      </c>
      <c r="K21" s="19" t="s">
        <v>24</v>
      </c>
      <c r="L21" s="20"/>
      <c r="M21" s="20">
        <v>56</v>
      </c>
      <c r="N21" s="20">
        <v>57</v>
      </c>
      <c r="O21" s="20" t="s">
        <v>25</v>
      </c>
      <c r="P21" s="21" t="s">
        <v>82</v>
      </c>
    </row>
    <row r="22" spans="1:16" ht="12.75">
      <c r="A22" s="47" t="s">
        <v>96</v>
      </c>
      <c r="B22" s="5"/>
      <c r="C22" s="48">
        <v>1632</v>
      </c>
      <c r="D22" s="49">
        <v>5108</v>
      </c>
      <c r="E22" s="49">
        <v>167</v>
      </c>
      <c r="F22" s="49">
        <f t="shared" si="0"/>
        <v>6907</v>
      </c>
      <c r="G22" s="49">
        <v>1671</v>
      </c>
      <c r="H22" s="49">
        <v>5440</v>
      </c>
      <c r="I22" s="49">
        <v>242</v>
      </c>
      <c r="J22" s="49">
        <f t="shared" si="1"/>
        <v>7353</v>
      </c>
      <c r="K22" s="19" t="s">
        <v>24</v>
      </c>
      <c r="L22" s="20"/>
      <c r="M22" s="20">
        <v>56</v>
      </c>
      <c r="N22" s="20">
        <v>57</v>
      </c>
      <c r="O22" s="20" t="s">
        <v>25</v>
      </c>
      <c r="P22" s="21" t="s">
        <v>82</v>
      </c>
    </row>
    <row r="23" spans="1:16" ht="12.75">
      <c r="A23" s="47" t="s">
        <v>97</v>
      </c>
      <c r="B23" s="5"/>
      <c r="C23" s="48">
        <v>1043</v>
      </c>
      <c r="D23" s="49">
        <v>5984</v>
      </c>
      <c r="E23" s="49">
        <v>266</v>
      </c>
      <c r="F23" s="49">
        <f t="shared" si="0"/>
        <v>7293</v>
      </c>
      <c r="G23" s="49">
        <v>1094</v>
      </c>
      <c r="H23" s="49">
        <v>5789</v>
      </c>
      <c r="I23" s="49">
        <v>465</v>
      </c>
      <c r="J23" s="49">
        <f t="shared" si="1"/>
        <v>7348</v>
      </c>
      <c r="K23" s="19" t="s">
        <v>24</v>
      </c>
      <c r="L23" s="20"/>
      <c r="M23" s="20">
        <v>56</v>
      </c>
      <c r="N23" s="20">
        <v>57</v>
      </c>
      <c r="O23" s="20" t="s">
        <v>25</v>
      </c>
      <c r="P23" s="21" t="s">
        <v>82</v>
      </c>
    </row>
    <row r="24" spans="1:16" ht="12.75">
      <c r="A24" s="47" t="s">
        <v>98</v>
      </c>
      <c r="B24" s="5"/>
      <c r="C24" s="48">
        <v>742</v>
      </c>
      <c r="D24" s="49">
        <v>5378</v>
      </c>
      <c r="E24" s="49">
        <v>342</v>
      </c>
      <c r="F24" s="49">
        <f t="shared" si="0"/>
        <v>6462</v>
      </c>
      <c r="G24" s="49">
        <v>736</v>
      </c>
      <c r="H24" s="49">
        <v>4973</v>
      </c>
      <c r="I24" s="49">
        <v>704</v>
      </c>
      <c r="J24" s="49">
        <f t="shared" si="1"/>
        <v>6413</v>
      </c>
      <c r="K24" s="19" t="s">
        <v>24</v>
      </c>
      <c r="L24" s="20"/>
      <c r="M24" s="20">
        <v>56</v>
      </c>
      <c r="N24" s="20">
        <v>57</v>
      </c>
      <c r="O24" s="20" t="s">
        <v>25</v>
      </c>
      <c r="P24" s="21" t="s">
        <v>82</v>
      </c>
    </row>
    <row r="25" spans="1:16" ht="12.75">
      <c r="A25" s="47" t="s">
        <v>99</v>
      </c>
      <c r="B25" s="5"/>
      <c r="C25" s="48">
        <v>492</v>
      </c>
      <c r="D25" s="49">
        <v>4257</v>
      </c>
      <c r="E25" s="49">
        <v>368</v>
      </c>
      <c r="F25" s="49">
        <f t="shared" si="0"/>
        <v>5117</v>
      </c>
      <c r="G25" s="49">
        <v>594</v>
      </c>
      <c r="H25" s="49">
        <v>4176</v>
      </c>
      <c r="I25" s="49">
        <v>903</v>
      </c>
      <c r="J25" s="49">
        <f t="shared" si="1"/>
        <v>5673</v>
      </c>
      <c r="K25" s="19" t="s">
        <v>24</v>
      </c>
      <c r="L25" s="20"/>
      <c r="M25" s="20">
        <v>56</v>
      </c>
      <c r="N25" s="20">
        <v>57</v>
      </c>
      <c r="O25" s="20" t="s">
        <v>25</v>
      </c>
      <c r="P25" s="21" t="s">
        <v>82</v>
      </c>
    </row>
    <row r="26" spans="1:16" ht="12.75">
      <c r="A26" s="47" t="s">
        <v>100</v>
      </c>
      <c r="B26" s="5"/>
      <c r="C26" s="48">
        <v>272</v>
      </c>
      <c r="D26" s="49">
        <v>2195</v>
      </c>
      <c r="E26" s="49">
        <v>258</v>
      </c>
      <c r="F26" s="49">
        <f t="shared" si="0"/>
        <v>2725</v>
      </c>
      <c r="G26" s="49">
        <v>326</v>
      </c>
      <c r="H26" s="49">
        <v>2026</v>
      </c>
      <c r="I26" s="49">
        <v>745</v>
      </c>
      <c r="J26" s="49">
        <f t="shared" si="1"/>
        <v>3097</v>
      </c>
      <c r="K26" s="19" t="s">
        <v>24</v>
      </c>
      <c r="L26" s="20"/>
      <c r="M26" s="20">
        <v>56</v>
      </c>
      <c r="N26" s="20">
        <v>57</v>
      </c>
      <c r="O26" s="20" t="s">
        <v>25</v>
      </c>
      <c r="P26" s="21" t="s">
        <v>82</v>
      </c>
    </row>
    <row r="27" spans="1:16" ht="12.75">
      <c r="A27" s="47" t="s">
        <v>101</v>
      </c>
      <c r="B27" s="5"/>
      <c r="C27" s="48">
        <v>175</v>
      </c>
      <c r="D27" s="49">
        <v>1788</v>
      </c>
      <c r="E27" s="49">
        <v>274</v>
      </c>
      <c r="F27" s="49">
        <f t="shared" si="0"/>
        <v>2237</v>
      </c>
      <c r="G27" s="49">
        <v>264</v>
      </c>
      <c r="H27" s="49">
        <v>1594</v>
      </c>
      <c r="I27" s="49">
        <v>765</v>
      </c>
      <c r="J27" s="49">
        <f t="shared" si="1"/>
        <v>2623</v>
      </c>
      <c r="K27" s="19" t="s">
        <v>24</v>
      </c>
      <c r="L27" s="20"/>
      <c r="M27" s="20">
        <v>56</v>
      </c>
      <c r="N27" s="20">
        <v>57</v>
      </c>
      <c r="O27" s="20" t="s">
        <v>25</v>
      </c>
      <c r="P27" s="21" t="s">
        <v>82</v>
      </c>
    </row>
    <row r="28" spans="1:16" ht="12.75">
      <c r="A28" s="47" t="s">
        <v>102</v>
      </c>
      <c r="B28" s="5"/>
      <c r="C28" s="48">
        <v>130</v>
      </c>
      <c r="D28" s="49">
        <v>1283</v>
      </c>
      <c r="E28" s="49">
        <v>227</v>
      </c>
      <c r="F28" s="49">
        <f t="shared" si="0"/>
        <v>1640</v>
      </c>
      <c r="G28" s="49">
        <v>177</v>
      </c>
      <c r="H28" s="49">
        <v>1067</v>
      </c>
      <c r="I28" s="49">
        <v>662</v>
      </c>
      <c r="J28" s="49">
        <f t="shared" si="1"/>
        <v>1906</v>
      </c>
      <c r="K28" s="19" t="s">
        <v>24</v>
      </c>
      <c r="L28" s="20"/>
      <c r="M28" s="20">
        <v>56</v>
      </c>
      <c r="N28" s="20">
        <v>57</v>
      </c>
      <c r="O28" s="20" t="s">
        <v>25</v>
      </c>
      <c r="P28" s="21" t="s">
        <v>82</v>
      </c>
    </row>
    <row r="29" spans="1:16" ht="12.75">
      <c r="A29" s="47" t="s">
        <v>103</v>
      </c>
      <c r="B29" s="5"/>
      <c r="C29" s="48">
        <v>102</v>
      </c>
      <c r="D29" s="49">
        <v>1107</v>
      </c>
      <c r="E29" s="49">
        <v>229</v>
      </c>
      <c r="F29" s="49">
        <f t="shared" si="0"/>
        <v>1438</v>
      </c>
      <c r="G29" s="49">
        <v>131</v>
      </c>
      <c r="H29" s="49">
        <v>905</v>
      </c>
      <c r="I29" s="49">
        <v>734</v>
      </c>
      <c r="J29" s="49">
        <f t="shared" si="1"/>
        <v>1770</v>
      </c>
      <c r="K29" s="19" t="s">
        <v>24</v>
      </c>
      <c r="L29" s="20"/>
      <c r="M29" s="20">
        <v>56</v>
      </c>
      <c r="N29" s="20">
        <v>57</v>
      </c>
      <c r="O29" s="20" t="s">
        <v>25</v>
      </c>
      <c r="P29" s="21" t="s">
        <v>82</v>
      </c>
    </row>
    <row r="30" spans="1:16" ht="12.75">
      <c r="A30" s="47" t="s">
        <v>104</v>
      </c>
      <c r="B30" s="5"/>
      <c r="C30" s="48">
        <v>120</v>
      </c>
      <c r="D30" s="49">
        <v>991</v>
      </c>
      <c r="E30" s="49">
        <v>311</v>
      </c>
      <c r="F30" s="49">
        <f t="shared" si="0"/>
        <v>1422</v>
      </c>
      <c r="G30" s="5">
        <v>127</v>
      </c>
      <c r="H30" s="49">
        <v>802</v>
      </c>
      <c r="I30" s="49">
        <v>822</v>
      </c>
      <c r="J30" s="49">
        <f t="shared" si="1"/>
        <v>1751</v>
      </c>
      <c r="K30" s="19" t="s">
        <v>24</v>
      </c>
      <c r="L30" s="20"/>
      <c r="M30" s="20">
        <v>56</v>
      </c>
      <c r="N30" s="20">
        <v>57</v>
      </c>
      <c r="O30" s="20" t="s">
        <v>25</v>
      </c>
      <c r="P30" s="21" t="s">
        <v>82</v>
      </c>
    </row>
    <row r="31" spans="1:16" ht="12.75">
      <c r="A31" s="47" t="s">
        <v>105</v>
      </c>
      <c r="B31" s="5"/>
      <c r="C31" s="48">
        <v>80</v>
      </c>
      <c r="D31" s="49">
        <v>667</v>
      </c>
      <c r="E31" s="49">
        <v>236</v>
      </c>
      <c r="F31" s="49">
        <f t="shared" si="0"/>
        <v>983</v>
      </c>
      <c r="G31" s="49">
        <v>104</v>
      </c>
      <c r="H31" s="49">
        <v>488</v>
      </c>
      <c r="I31" s="49">
        <v>588</v>
      </c>
      <c r="J31" s="49">
        <f t="shared" si="1"/>
        <v>1180</v>
      </c>
      <c r="K31" s="19" t="s">
        <v>24</v>
      </c>
      <c r="L31" s="20"/>
      <c r="M31" s="20">
        <v>56</v>
      </c>
      <c r="N31" s="20">
        <v>57</v>
      </c>
      <c r="O31" s="20" t="s">
        <v>25</v>
      </c>
      <c r="P31" s="21" t="s">
        <v>82</v>
      </c>
    </row>
    <row r="32" spans="1:16" ht="12.75">
      <c r="A32" s="47" t="s">
        <v>106</v>
      </c>
      <c r="B32" s="5"/>
      <c r="C32" s="48">
        <v>57</v>
      </c>
      <c r="D32" s="49">
        <v>492</v>
      </c>
      <c r="E32" s="49">
        <v>221</v>
      </c>
      <c r="F32" s="49">
        <f t="shared" si="0"/>
        <v>770</v>
      </c>
      <c r="G32" s="49">
        <v>96</v>
      </c>
      <c r="H32" s="49">
        <v>393</v>
      </c>
      <c r="I32" s="49">
        <v>542</v>
      </c>
      <c r="J32" s="49">
        <f t="shared" si="1"/>
        <v>1031</v>
      </c>
      <c r="K32" s="19" t="s">
        <v>24</v>
      </c>
      <c r="L32" s="20"/>
      <c r="M32" s="20">
        <v>56</v>
      </c>
      <c r="N32" s="20">
        <v>57</v>
      </c>
      <c r="O32" s="20" t="s">
        <v>25</v>
      </c>
      <c r="P32" s="21" t="s">
        <v>82</v>
      </c>
    </row>
    <row r="33" spans="1:16" ht="12.75">
      <c r="A33" s="47" t="s">
        <v>107</v>
      </c>
      <c r="B33" s="5"/>
      <c r="C33" s="48">
        <v>70</v>
      </c>
      <c r="D33" s="49">
        <v>469</v>
      </c>
      <c r="E33" s="49">
        <v>216</v>
      </c>
      <c r="F33" s="49">
        <f t="shared" si="0"/>
        <v>755</v>
      </c>
      <c r="G33" s="49">
        <v>98</v>
      </c>
      <c r="H33" s="49">
        <v>344</v>
      </c>
      <c r="I33" s="49">
        <v>574</v>
      </c>
      <c r="J33" s="49">
        <f t="shared" si="1"/>
        <v>1016</v>
      </c>
      <c r="K33" s="19" t="s">
        <v>24</v>
      </c>
      <c r="L33" s="20"/>
      <c r="M33" s="20">
        <v>56</v>
      </c>
      <c r="N33" s="20">
        <v>57</v>
      </c>
      <c r="O33" s="20" t="s">
        <v>25</v>
      </c>
      <c r="P33" s="21" t="s">
        <v>82</v>
      </c>
    </row>
    <row r="34" spans="1:16" ht="12.75">
      <c r="A34" s="47" t="s">
        <v>108</v>
      </c>
      <c r="B34" s="5"/>
      <c r="C34" s="48">
        <v>48</v>
      </c>
      <c r="D34" s="49">
        <v>336</v>
      </c>
      <c r="E34" s="49">
        <v>190</v>
      </c>
      <c r="F34" s="49">
        <f t="shared" si="0"/>
        <v>574</v>
      </c>
      <c r="G34" s="49">
        <v>58</v>
      </c>
      <c r="H34" s="49">
        <v>195</v>
      </c>
      <c r="I34" s="49">
        <v>445</v>
      </c>
      <c r="J34" s="49">
        <f t="shared" si="1"/>
        <v>698</v>
      </c>
      <c r="K34" s="19" t="s">
        <v>24</v>
      </c>
      <c r="L34" s="20"/>
      <c r="M34" s="20">
        <v>56</v>
      </c>
      <c r="N34" s="20">
        <v>57</v>
      </c>
      <c r="O34" s="20" t="s">
        <v>25</v>
      </c>
      <c r="P34" s="21" t="s">
        <v>82</v>
      </c>
    </row>
    <row r="35" spans="1:16" ht="12.75">
      <c r="A35" s="47" t="s">
        <v>109</v>
      </c>
      <c r="B35" s="5"/>
      <c r="C35" s="48">
        <v>43</v>
      </c>
      <c r="D35" s="49">
        <v>269</v>
      </c>
      <c r="E35" s="49">
        <v>191</v>
      </c>
      <c r="F35" s="49">
        <f t="shared" si="0"/>
        <v>503</v>
      </c>
      <c r="G35" s="49">
        <v>53</v>
      </c>
      <c r="H35" s="49">
        <v>172</v>
      </c>
      <c r="I35" s="49">
        <v>470</v>
      </c>
      <c r="J35" s="49">
        <f t="shared" si="1"/>
        <v>695</v>
      </c>
      <c r="K35" s="19" t="s">
        <v>24</v>
      </c>
      <c r="L35" s="20"/>
      <c r="M35" s="20">
        <v>56</v>
      </c>
      <c r="N35" s="20">
        <v>57</v>
      </c>
      <c r="O35" s="20" t="s">
        <v>25</v>
      </c>
      <c r="P35" s="21" t="s">
        <v>82</v>
      </c>
    </row>
    <row r="36" spans="1:16" ht="12.75">
      <c r="A36" s="47" t="s">
        <v>110</v>
      </c>
      <c r="B36" s="5"/>
      <c r="C36" s="48">
        <v>27</v>
      </c>
      <c r="D36" s="49">
        <v>224</v>
      </c>
      <c r="E36" s="49">
        <v>180</v>
      </c>
      <c r="F36" s="49">
        <f t="shared" si="0"/>
        <v>431</v>
      </c>
      <c r="G36" s="49">
        <v>61</v>
      </c>
      <c r="H36" s="49">
        <v>95</v>
      </c>
      <c r="I36" s="49">
        <v>386</v>
      </c>
      <c r="J36" s="49">
        <f t="shared" si="1"/>
        <v>542</v>
      </c>
      <c r="K36" s="19" t="s">
        <v>24</v>
      </c>
      <c r="L36" s="20"/>
      <c r="M36" s="20">
        <v>56</v>
      </c>
      <c r="N36" s="20">
        <v>57</v>
      </c>
      <c r="O36" s="20" t="s">
        <v>25</v>
      </c>
      <c r="P36" s="21" t="s">
        <v>82</v>
      </c>
    </row>
    <row r="37" spans="1:16" ht="12.75">
      <c r="A37" s="47" t="s">
        <v>111</v>
      </c>
      <c r="B37" s="5"/>
      <c r="C37" s="48">
        <v>31</v>
      </c>
      <c r="D37" s="49">
        <v>135</v>
      </c>
      <c r="E37" s="49">
        <v>139</v>
      </c>
      <c r="F37" s="49">
        <f t="shared" si="0"/>
        <v>305</v>
      </c>
      <c r="G37" s="49">
        <v>30</v>
      </c>
      <c r="H37" s="49">
        <v>86</v>
      </c>
      <c r="I37" s="49">
        <v>282</v>
      </c>
      <c r="J37" s="49">
        <f t="shared" si="1"/>
        <v>398</v>
      </c>
      <c r="K37" s="19" t="s">
        <v>24</v>
      </c>
      <c r="L37" s="20"/>
      <c r="M37" s="20">
        <v>56</v>
      </c>
      <c r="N37" s="20">
        <v>57</v>
      </c>
      <c r="O37" s="20" t="s">
        <v>25</v>
      </c>
      <c r="P37" s="21" t="s">
        <v>82</v>
      </c>
    </row>
    <row r="38" spans="1:16" ht="12.75">
      <c r="A38" s="47" t="s">
        <v>112</v>
      </c>
      <c r="B38" s="5"/>
      <c r="C38" s="48">
        <v>15</v>
      </c>
      <c r="D38" s="49">
        <v>101</v>
      </c>
      <c r="E38" s="49">
        <v>100</v>
      </c>
      <c r="F38" s="49">
        <f t="shared" si="0"/>
        <v>216</v>
      </c>
      <c r="G38" s="49">
        <v>23</v>
      </c>
      <c r="H38" s="49">
        <v>51</v>
      </c>
      <c r="I38" s="49">
        <v>243</v>
      </c>
      <c r="J38" s="49">
        <f t="shared" si="1"/>
        <v>317</v>
      </c>
      <c r="K38" s="19" t="s">
        <v>24</v>
      </c>
      <c r="L38" s="20"/>
      <c r="M38" s="20">
        <v>56</v>
      </c>
      <c r="N38" s="20">
        <v>57</v>
      </c>
      <c r="O38" s="20" t="s">
        <v>25</v>
      </c>
      <c r="P38" s="21" t="s">
        <v>82</v>
      </c>
    </row>
    <row r="39" spans="1:16" ht="12.75">
      <c r="A39" s="47" t="s">
        <v>113</v>
      </c>
      <c r="B39" s="5"/>
      <c r="C39" s="48">
        <v>11</v>
      </c>
      <c r="D39" s="49">
        <v>57</v>
      </c>
      <c r="E39" s="49">
        <v>80</v>
      </c>
      <c r="F39" s="49">
        <f t="shared" si="0"/>
        <v>148</v>
      </c>
      <c r="G39" s="49">
        <v>24</v>
      </c>
      <c r="H39" s="49">
        <v>23</v>
      </c>
      <c r="I39" s="49">
        <v>133</v>
      </c>
      <c r="J39" s="49">
        <f t="shared" si="1"/>
        <v>180</v>
      </c>
      <c r="K39" s="19" t="s">
        <v>24</v>
      </c>
      <c r="L39" s="20"/>
      <c r="M39" s="20">
        <v>56</v>
      </c>
      <c r="N39" s="20">
        <v>57</v>
      </c>
      <c r="O39" s="20" t="s">
        <v>25</v>
      </c>
      <c r="P39" s="21" t="s">
        <v>82</v>
      </c>
    </row>
    <row r="40" spans="1:16" ht="12.75">
      <c r="A40" s="47" t="s">
        <v>114</v>
      </c>
      <c r="B40" s="5"/>
      <c r="C40" s="48">
        <v>4</v>
      </c>
      <c r="D40" s="49">
        <v>42</v>
      </c>
      <c r="E40" s="49">
        <v>74</v>
      </c>
      <c r="F40" s="49">
        <f t="shared" si="0"/>
        <v>120</v>
      </c>
      <c r="G40" s="49">
        <v>10</v>
      </c>
      <c r="H40" s="49">
        <v>18</v>
      </c>
      <c r="I40" s="49">
        <v>157</v>
      </c>
      <c r="J40" s="49">
        <f t="shared" si="1"/>
        <v>185</v>
      </c>
      <c r="K40" s="19" t="s">
        <v>24</v>
      </c>
      <c r="L40" s="20"/>
      <c r="M40" s="20">
        <v>56</v>
      </c>
      <c r="N40" s="20">
        <v>57</v>
      </c>
      <c r="O40" s="20" t="s">
        <v>25</v>
      </c>
      <c r="P40" s="21" t="s">
        <v>82</v>
      </c>
    </row>
    <row r="41" spans="1:16" ht="12.75">
      <c r="A41" s="47" t="s">
        <v>115</v>
      </c>
      <c r="B41" s="5"/>
      <c r="C41" s="48">
        <v>2</v>
      </c>
      <c r="D41" s="49">
        <v>16</v>
      </c>
      <c r="E41" s="49">
        <v>39</v>
      </c>
      <c r="F41" s="49">
        <f t="shared" si="0"/>
        <v>57</v>
      </c>
      <c r="G41" s="49">
        <v>5</v>
      </c>
      <c r="H41" s="49">
        <v>9</v>
      </c>
      <c r="I41" s="49">
        <v>94</v>
      </c>
      <c r="J41" s="49">
        <f t="shared" si="1"/>
        <v>108</v>
      </c>
      <c r="K41" s="19" t="s">
        <v>24</v>
      </c>
      <c r="L41" s="20"/>
      <c r="M41" s="20">
        <v>56</v>
      </c>
      <c r="N41" s="20">
        <v>57</v>
      </c>
      <c r="O41" s="20" t="s">
        <v>25</v>
      </c>
      <c r="P41" s="21" t="s">
        <v>82</v>
      </c>
    </row>
    <row r="42" spans="1:16" ht="12.75">
      <c r="A42" s="47" t="s">
        <v>116</v>
      </c>
      <c r="B42" s="5"/>
      <c r="C42" s="48">
        <v>3</v>
      </c>
      <c r="D42" s="49">
        <v>11</v>
      </c>
      <c r="E42" s="49">
        <v>26</v>
      </c>
      <c r="F42" s="49">
        <f t="shared" si="0"/>
        <v>40</v>
      </c>
      <c r="G42" s="49">
        <v>6</v>
      </c>
      <c r="H42" s="49">
        <v>4</v>
      </c>
      <c r="I42" s="49">
        <v>48</v>
      </c>
      <c r="J42" s="49">
        <f t="shared" si="1"/>
        <v>58</v>
      </c>
      <c r="K42" s="19" t="s">
        <v>24</v>
      </c>
      <c r="L42" s="20"/>
      <c r="M42" s="20">
        <v>56</v>
      </c>
      <c r="N42" s="20">
        <v>57</v>
      </c>
      <c r="O42" s="20" t="s">
        <v>25</v>
      </c>
      <c r="P42" s="21" t="s">
        <v>82</v>
      </c>
    </row>
    <row r="43" spans="1:16" ht="12.75">
      <c r="A43" s="47" t="s">
        <v>117</v>
      </c>
      <c r="B43" s="5"/>
      <c r="C43" s="48"/>
      <c r="D43" s="49">
        <v>4</v>
      </c>
      <c r="E43" s="49">
        <v>9</v>
      </c>
      <c r="F43" s="49">
        <f t="shared" si="0"/>
        <v>13</v>
      </c>
      <c r="G43" s="49"/>
      <c r="H43" s="49"/>
      <c r="I43" s="49">
        <v>15</v>
      </c>
      <c r="J43" s="49">
        <f t="shared" si="1"/>
        <v>15</v>
      </c>
      <c r="K43" s="19" t="s">
        <v>24</v>
      </c>
      <c r="L43" s="20"/>
      <c r="M43" s="20">
        <v>56</v>
      </c>
      <c r="N43" s="20">
        <v>57</v>
      </c>
      <c r="O43" s="20" t="s">
        <v>25</v>
      </c>
      <c r="P43" s="21" t="s">
        <v>82</v>
      </c>
    </row>
    <row r="44" spans="1:16" ht="12.75">
      <c r="A44" s="47" t="s">
        <v>118</v>
      </c>
      <c r="B44" s="5"/>
      <c r="C44" s="48">
        <v>1</v>
      </c>
      <c r="D44" s="49">
        <v>5</v>
      </c>
      <c r="E44" s="49">
        <v>9</v>
      </c>
      <c r="F44" s="49">
        <f t="shared" si="0"/>
        <v>15</v>
      </c>
      <c r="G44" s="49"/>
      <c r="H44" s="49">
        <v>1</v>
      </c>
      <c r="I44" s="49">
        <v>12</v>
      </c>
      <c r="J44" s="49">
        <f t="shared" si="1"/>
        <v>13</v>
      </c>
      <c r="K44" s="19" t="s">
        <v>24</v>
      </c>
      <c r="L44" s="20"/>
      <c r="M44" s="20">
        <v>56</v>
      </c>
      <c r="N44" s="20">
        <v>57</v>
      </c>
      <c r="O44" s="20" t="s">
        <v>25</v>
      </c>
      <c r="P44" s="21" t="s">
        <v>82</v>
      </c>
    </row>
    <row r="45" spans="1:16" ht="12.75">
      <c r="A45" s="47" t="s">
        <v>119</v>
      </c>
      <c r="B45" s="5"/>
      <c r="C45" s="48"/>
      <c r="D45" s="49">
        <v>1</v>
      </c>
      <c r="E45" s="49">
        <v>9</v>
      </c>
      <c r="F45" s="49">
        <f t="shared" si="0"/>
        <v>10</v>
      </c>
      <c r="G45" s="49"/>
      <c r="H45" s="49"/>
      <c r="I45" s="49">
        <v>7</v>
      </c>
      <c r="J45" s="49">
        <f t="shared" si="1"/>
        <v>7</v>
      </c>
      <c r="K45" s="19" t="s">
        <v>24</v>
      </c>
      <c r="L45" s="20"/>
      <c r="M45" s="20">
        <v>56</v>
      </c>
      <c r="N45" s="20">
        <v>57</v>
      </c>
      <c r="O45" s="20" t="s">
        <v>25</v>
      </c>
      <c r="P45" s="21" t="s">
        <v>82</v>
      </c>
    </row>
    <row r="46" spans="1:16" ht="12.75">
      <c r="A46" s="47" t="s">
        <v>120</v>
      </c>
      <c r="B46" s="5"/>
      <c r="C46" s="48"/>
      <c r="D46" s="49">
        <v>1</v>
      </c>
      <c r="E46" s="49">
        <v>1</v>
      </c>
      <c r="F46" s="49">
        <f t="shared" si="0"/>
        <v>2</v>
      </c>
      <c r="G46" s="49">
        <v>2</v>
      </c>
      <c r="H46" s="49"/>
      <c r="I46" s="49">
        <v>8</v>
      </c>
      <c r="J46" s="49">
        <f t="shared" si="1"/>
        <v>10</v>
      </c>
      <c r="K46" s="19" t="s">
        <v>24</v>
      </c>
      <c r="L46" s="20"/>
      <c r="M46" s="20">
        <v>56</v>
      </c>
      <c r="N46" s="20">
        <v>57</v>
      </c>
      <c r="O46" s="20" t="s">
        <v>25</v>
      </c>
      <c r="P46" s="21" t="s">
        <v>82</v>
      </c>
    </row>
    <row r="47" spans="1:16" ht="12.75">
      <c r="A47" s="47" t="s">
        <v>121</v>
      </c>
      <c r="B47" s="5"/>
      <c r="C47" s="48"/>
      <c r="D47" s="49"/>
      <c r="E47" s="49">
        <v>3</v>
      </c>
      <c r="F47" s="49">
        <f t="shared" si="0"/>
        <v>3</v>
      </c>
      <c r="G47" s="49">
        <v>2</v>
      </c>
      <c r="H47" s="49"/>
      <c r="I47" s="49">
        <v>8</v>
      </c>
      <c r="J47" s="49">
        <f t="shared" si="1"/>
        <v>10</v>
      </c>
      <c r="K47" s="19" t="s">
        <v>24</v>
      </c>
      <c r="L47" s="20"/>
      <c r="M47" s="20">
        <v>56</v>
      </c>
      <c r="N47" s="20">
        <v>57</v>
      </c>
      <c r="O47" s="20" t="s">
        <v>25</v>
      </c>
      <c r="P47" s="21" t="s">
        <v>82</v>
      </c>
    </row>
    <row r="48" spans="1:16" ht="12.75">
      <c r="A48" s="47" t="s">
        <v>122</v>
      </c>
      <c r="B48" s="5"/>
      <c r="C48" s="48"/>
      <c r="D48" s="49"/>
      <c r="E48" s="49">
        <v>4</v>
      </c>
      <c r="F48" s="49">
        <f t="shared" si="0"/>
        <v>4</v>
      </c>
      <c r="G48" s="49"/>
      <c r="H48" s="49">
        <v>2</v>
      </c>
      <c r="I48" s="49">
        <v>3</v>
      </c>
      <c r="J48" s="49">
        <f t="shared" si="1"/>
        <v>5</v>
      </c>
      <c r="K48" s="19" t="s">
        <v>24</v>
      </c>
      <c r="L48" s="20"/>
      <c r="M48" s="20">
        <v>56</v>
      </c>
      <c r="N48" s="20">
        <v>57</v>
      </c>
      <c r="O48" s="20" t="s">
        <v>25</v>
      </c>
      <c r="P48" s="21" t="s">
        <v>82</v>
      </c>
    </row>
    <row r="49" spans="1:16" ht="12.75">
      <c r="A49" s="47" t="s">
        <v>123</v>
      </c>
      <c r="B49" s="5"/>
      <c r="C49" s="48">
        <v>1</v>
      </c>
      <c r="D49" s="49"/>
      <c r="E49" s="49"/>
      <c r="F49" s="49">
        <f t="shared" si="0"/>
        <v>1</v>
      </c>
      <c r="G49" s="49"/>
      <c r="H49" s="49"/>
      <c r="I49" s="49">
        <v>3</v>
      </c>
      <c r="J49" s="49">
        <f t="shared" si="1"/>
        <v>3</v>
      </c>
      <c r="K49" s="19" t="s">
        <v>24</v>
      </c>
      <c r="L49" s="20"/>
      <c r="M49" s="20">
        <v>56</v>
      </c>
      <c r="N49" s="20">
        <v>57</v>
      </c>
      <c r="O49" s="20" t="s">
        <v>25</v>
      </c>
      <c r="P49" s="21" t="s">
        <v>82</v>
      </c>
    </row>
    <row r="50" spans="1:16" ht="12.75">
      <c r="A50" s="47" t="s">
        <v>124</v>
      </c>
      <c r="B50" s="5"/>
      <c r="C50" s="48"/>
      <c r="D50" s="49"/>
      <c r="E50" s="49"/>
      <c r="F50" s="49">
        <f t="shared" si="0"/>
        <v>0</v>
      </c>
      <c r="G50" s="49"/>
      <c r="H50" s="49"/>
      <c r="I50" s="49">
        <v>1</v>
      </c>
      <c r="J50" s="49">
        <f t="shared" si="1"/>
        <v>1</v>
      </c>
      <c r="K50" s="19" t="s">
        <v>24</v>
      </c>
      <c r="L50" s="20"/>
      <c r="M50" s="20">
        <v>56</v>
      </c>
      <c r="N50" s="20">
        <v>57</v>
      </c>
      <c r="O50" s="20" t="s">
        <v>25</v>
      </c>
      <c r="P50" s="21" t="s">
        <v>82</v>
      </c>
    </row>
    <row r="51" spans="1:16" ht="12.75">
      <c r="A51" s="47" t="s">
        <v>125</v>
      </c>
      <c r="B51" s="5"/>
      <c r="C51" s="48"/>
      <c r="D51" s="49"/>
      <c r="E51" s="49"/>
      <c r="F51" s="49">
        <f t="shared" si="0"/>
        <v>0</v>
      </c>
      <c r="G51" s="49"/>
      <c r="H51" s="49"/>
      <c r="I51" s="49">
        <v>3</v>
      </c>
      <c r="J51" s="49">
        <f t="shared" si="1"/>
        <v>3</v>
      </c>
      <c r="K51" s="19" t="s">
        <v>24</v>
      </c>
      <c r="L51" s="20"/>
      <c r="M51" s="20">
        <v>56</v>
      </c>
      <c r="N51" s="20">
        <v>57</v>
      </c>
      <c r="O51" s="20" t="s">
        <v>25</v>
      </c>
      <c r="P51" s="21" t="s">
        <v>82</v>
      </c>
    </row>
    <row r="52" spans="1:16" ht="12.75">
      <c r="A52" s="47" t="s">
        <v>126</v>
      </c>
      <c r="B52" s="5"/>
      <c r="C52" s="48"/>
      <c r="D52" s="49"/>
      <c r="E52" s="49"/>
      <c r="F52" s="49">
        <f t="shared" si="0"/>
        <v>0</v>
      </c>
      <c r="G52" s="49"/>
      <c r="H52" s="49"/>
      <c r="I52" s="49"/>
      <c r="J52" s="49">
        <f t="shared" si="1"/>
        <v>0</v>
      </c>
      <c r="K52" s="19" t="s">
        <v>24</v>
      </c>
      <c r="L52" s="20"/>
      <c r="M52" s="20">
        <v>56</v>
      </c>
      <c r="N52" s="20">
        <v>57</v>
      </c>
      <c r="O52" s="20" t="s">
        <v>25</v>
      </c>
      <c r="P52" s="21" t="s">
        <v>82</v>
      </c>
    </row>
    <row r="53" spans="1:16" ht="12.75">
      <c r="A53" s="50" t="s">
        <v>127</v>
      </c>
      <c r="B53" s="5"/>
      <c r="C53" s="48"/>
      <c r="D53" s="49"/>
      <c r="E53" s="49">
        <v>1</v>
      </c>
      <c r="F53" s="49">
        <f t="shared" si="0"/>
        <v>1</v>
      </c>
      <c r="G53" s="49"/>
      <c r="H53" s="49"/>
      <c r="I53" s="49">
        <v>1</v>
      </c>
      <c r="J53" s="49">
        <f t="shared" si="1"/>
        <v>1</v>
      </c>
      <c r="K53" s="19" t="s">
        <v>24</v>
      </c>
      <c r="L53" s="20"/>
      <c r="M53" s="20">
        <v>56</v>
      </c>
      <c r="N53" s="20">
        <v>57</v>
      </c>
      <c r="O53" s="20" t="s">
        <v>25</v>
      </c>
      <c r="P53" s="21" t="s">
        <v>82</v>
      </c>
    </row>
    <row r="54" spans="1:16" ht="12.75">
      <c r="A54" s="50" t="s">
        <v>128</v>
      </c>
      <c r="B54" s="5"/>
      <c r="C54" s="48"/>
      <c r="D54" s="49"/>
      <c r="E54" s="49"/>
      <c r="F54" s="49">
        <f t="shared" si="0"/>
        <v>0</v>
      </c>
      <c r="G54" s="49"/>
      <c r="H54" s="49"/>
      <c r="I54" s="49">
        <v>1</v>
      </c>
      <c r="J54" s="49">
        <f t="shared" si="1"/>
        <v>1</v>
      </c>
      <c r="K54" s="19" t="s">
        <v>24</v>
      </c>
      <c r="L54" s="20"/>
      <c r="M54" s="20">
        <v>56</v>
      </c>
      <c r="N54" s="20">
        <v>57</v>
      </c>
      <c r="O54" s="20" t="s">
        <v>25</v>
      </c>
      <c r="P54" s="21" t="s">
        <v>82</v>
      </c>
    </row>
    <row r="55" spans="1:16" ht="13.5" thickBot="1">
      <c r="A55" s="51" t="s">
        <v>21</v>
      </c>
      <c r="B55" s="5"/>
      <c r="C55" s="52">
        <f aca="true" t="shared" si="2" ref="C55:J55">SUM(C8:C54)</f>
        <v>71140</v>
      </c>
      <c r="D55" s="53">
        <f t="shared" si="2"/>
        <v>36025</v>
      </c>
      <c r="E55" s="53">
        <f t="shared" si="2"/>
        <v>4286</v>
      </c>
      <c r="F55" s="53">
        <f t="shared" si="2"/>
        <v>111451</v>
      </c>
      <c r="G55" s="53">
        <f t="shared" si="2"/>
        <v>70251</v>
      </c>
      <c r="H55" s="53">
        <f t="shared" si="2"/>
        <v>35920</v>
      </c>
      <c r="I55" s="53">
        <f t="shared" si="2"/>
        <v>10237</v>
      </c>
      <c r="J55" s="53">
        <f t="shared" si="2"/>
        <v>116408</v>
      </c>
      <c r="K55" s="27" t="s">
        <v>24</v>
      </c>
      <c r="L55" s="28"/>
      <c r="M55" s="28">
        <v>56</v>
      </c>
      <c r="N55" s="28">
        <v>57</v>
      </c>
      <c r="O55" s="28" t="s">
        <v>25</v>
      </c>
      <c r="P55" s="29" t="s">
        <v>82</v>
      </c>
    </row>
    <row r="57" spans="1:16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</row>
    <row r="58" spans="1:16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</row>
    <row r="59" spans="1:16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</row>
    <row r="60" spans="1:16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</sheetData>
  <mergeCells count="18">
    <mergeCell ref="A3:A6"/>
    <mergeCell ref="O3:O6"/>
    <mergeCell ref="P3:P6"/>
    <mergeCell ref="K3:K6"/>
    <mergeCell ref="L3:L6"/>
    <mergeCell ref="M3:M6"/>
    <mergeCell ref="N3:N6"/>
    <mergeCell ref="C3:J3"/>
    <mergeCell ref="C4:F4"/>
    <mergeCell ref="G4:J4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NIWI-KNAW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2004-12-16T09:51:50Z</dcterms:created>
  <dcterms:modified xsi:type="dcterms:W3CDTF">2004-12-16T10:55:03Z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