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955" activeTab="0"/>
  </bookViews>
  <sheets>
    <sheet name="Het Rijk" sheetId="1" r:id="rId1"/>
  </sheets>
  <definedNames/>
  <calcPr fullCalcOnLoad="1"/>
</workbook>
</file>

<file path=xl/sharedStrings.xml><?xml version="1.0" encoding="utf-8"?>
<sst xmlns="http://schemas.openxmlformats.org/spreadsheetml/2006/main" count="215" uniqueCount="39">
  <si>
    <t>Noordbrabant</t>
  </si>
  <si>
    <t>Gelderland</t>
  </si>
  <si>
    <t>Zuidholland</t>
  </si>
  <si>
    <t>Noordholland</t>
  </si>
  <si>
    <t>Zeeland</t>
  </si>
  <si>
    <t>Utrecht</t>
  </si>
  <si>
    <t>Friesland</t>
  </si>
  <si>
    <t>Overijssel</t>
  </si>
  <si>
    <t>Groningen</t>
  </si>
  <si>
    <t>Drenthe</t>
  </si>
  <si>
    <t>Limburg</t>
  </si>
  <si>
    <t>Telling</t>
  </si>
  <si>
    <t>Tabel</t>
  </si>
  <si>
    <t>Pagina links</t>
  </si>
  <si>
    <t>Pagina rechts</t>
  </si>
  <si>
    <t>Provincie</t>
  </si>
  <si>
    <t>Image nr.</t>
  </si>
  <si>
    <t>In de gemeente</t>
  </si>
  <si>
    <t>In eene andere gemeente binnen de provincie</t>
  </si>
  <si>
    <t>In eene andere provincie binnen het Rijk</t>
  </si>
  <si>
    <t>In eene der Nederlandsche koloniën</t>
  </si>
  <si>
    <t>In Duitschland</t>
  </si>
  <si>
    <t>In België</t>
  </si>
  <si>
    <t>In Groot-Brittannie en Ierland</t>
  </si>
  <si>
    <t>Geboorteplaats onbekend</t>
  </si>
  <si>
    <t>Totaal der werkelijke bevolking</t>
  </si>
  <si>
    <t>Bewoners op duizend hectaren</t>
  </si>
  <si>
    <t>M</t>
  </si>
  <si>
    <t>V</t>
  </si>
  <si>
    <t>VT</t>
  </si>
  <si>
    <t>Totaal</t>
  </si>
  <si>
    <t>Algemeen totaal</t>
  </si>
  <si>
    <t>1879_12_H3</t>
  </si>
  <si>
    <t>RIJK</t>
  </si>
  <si>
    <t>36_0127</t>
  </si>
  <si>
    <t>In een ander vreemd land</t>
  </si>
  <si>
    <t>Oppervlakte in hectaren en aren</t>
  </si>
  <si>
    <t>Provinciën</t>
  </si>
  <si>
    <t>HET RIJK DERDE GEDEELTE INDEELING NAAR DE GEBOORTEPLAATS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</si>
</sst>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4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workbookViewId="0" topLeftCell="C1">
      <selection activeCell="B10" sqref="B10"/>
    </sheetView>
  </sheetViews>
  <sheetFormatPr defaultColWidth="9.140625" defaultRowHeight="12.75"/>
  <cols>
    <col min="1" max="1" width="15.7109375" style="0" customWidth="1"/>
    <col min="2" max="2" width="3.7109375" style="0" customWidth="1"/>
    <col min="21" max="22" width="9.140625" style="3" customWidth="1"/>
    <col min="23" max="23" width="12.140625" style="0" customWidth="1"/>
    <col min="24" max="24" width="10.00390625" style="0" customWidth="1"/>
    <col min="25" max="25" width="3.7109375" style="0" customWidth="1"/>
    <col min="26" max="26" width="11.00390625" style="0" customWidth="1"/>
    <col min="27" max="27" width="4.7109375" style="0" customWidth="1"/>
    <col min="28" max="28" width="5.00390625" style="0" customWidth="1"/>
    <col min="29" max="29" width="4.7109375" style="0" customWidth="1"/>
    <col min="30" max="30" width="7.7109375" style="0" customWidth="1"/>
  </cols>
  <sheetData>
    <row r="1" spans="1:30" s="9" customFormat="1" ht="13.5" thickBot="1">
      <c r="A1" s="14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6"/>
      <c r="W1" s="15"/>
      <c r="X1" s="15"/>
      <c r="Y1" s="15"/>
      <c r="Z1" s="15"/>
      <c r="AA1" s="15"/>
      <c r="AB1" s="15"/>
      <c r="AC1" s="15"/>
      <c r="AD1" s="17"/>
    </row>
    <row r="2" spans="1:30" s="9" customFormat="1" ht="13.5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8"/>
      <c r="Z2" s="18"/>
      <c r="AA2" s="18"/>
      <c r="AB2" s="18"/>
      <c r="AC2" s="18"/>
      <c r="AD2" s="18"/>
    </row>
    <row r="3" spans="1:30" s="9" customFormat="1" ht="12.75">
      <c r="A3" s="42" t="s">
        <v>37</v>
      </c>
      <c r="B3" s="19"/>
      <c r="C3" s="45" t="s">
        <v>17</v>
      </c>
      <c r="D3" s="28"/>
      <c r="E3" s="28" t="s">
        <v>18</v>
      </c>
      <c r="F3" s="28"/>
      <c r="G3" s="28" t="s">
        <v>19</v>
      </c>
      <c r="H3" s="28"/>
      <c r="I3" s="28" t="s">
        <v>20</v>
      </c>
      <c r="J3" s="28"/>
      <c r="K3" s="28" t="s">
        <v>21</v>
      </c>
      <c r="L3" s="28"/>
      <c r="M3" s="28" t="s">
        <v>22</v>
      </c>
      <c r="N3" s="28"/>
      <c r="O3" s="28" t="s">
        <v>23</v>
      </c>
      <c r="P3" s="28"/>
      <c r="Q3" s="28" t="s">
        <v>35</v>
      </c>
      <c r="R3" s="28"/>
      <c r="S3" s="28" t="s">
        <v>24</v>
      </c>
      <c r="T3" s="28"/>
      <c r="U3" s="28" t="s">
        <v>25</v>
      </c>
      <c r="V3" s="28"/>
      <c r="W3" s="28" t="s">
        <v>36</v>
      </c>
      <c r="X3" s="48" t="s">
        <v>26</v>
      </c>
      <c r="Y3" s="36" t="s">
        <v>11</v>
      </c>
      <c r="Z3" s="30" t="s">
        <v>12</v>
      </c>
      <c r="AA3" s="39" t="s">
        <v>13</v>
      </c>
      <c r="AB3" s="39" t="s">
        <v>14</v>
      </c>
      <c r="AC3" s="30" t="s">
        <v>15</v>
      </c>
      <c r="AD3" s="33" t="s">
        <v>16</v>
      </c>
    </row>
    <row r="4" spans="1:30" s="9" customFormat="1" ht="12.75">
      <c r="A4" s="43"/>
      <c r="B4" s="20"/>
      <c r="C4" s="46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49"/>
      <c r="Y4" s="37"/>
      <c r="Z4" s="31"/>
      <c r="AA4" s="40"/>
      <c r="AB4" s="40"/>
      <c r="AC4" s="31"/>
      <c r="AD4" s="34"/>
    </row>
    <row r="5" spans="1:30" s="9" customFormat="1" ht="12.75">
      <c r="A5" s="43"/>
      <c r="B5" s="20"/>
      <c r="C5" s="4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49"/>
      <c r="Y5" s="37"/>
      <c r="Z5" s="31"/>
      <c r="AA5" s="40"/>
      <c r="AB5" s="40"/>
      <c r="AC5" s="31"/>
      <c r="AD5" s="34"/>
    </row>
    <row r="6" spans="1:30" s="9" customFormat="1" ht="13.5" thickBot="1">
      <c r="A6" s="44"/>
      <c r="B6" s="20"/>
      <c r="C6" s="21" t="s">
        <v>27</v>
      </c>
      <c r="D6" s="22" t="s">
        <v>28</v>
      </c>
      <c r="E6" s="22" t="s">
        <v>27</v>
      </c>
      <c r="F6" s="22" t="s">
        <v>28</v>
      </c>
      <c r="G6" s="22" t="s">
        <v>27</v>
      </c>
      <c r="H6" s="22" t="s">
        <v>28</v>
      </c>
      <c r="I6" s="22" t="s">
        <v>27</v>
      </c>
      <c r="J6" s="22" t="s">
        <v>28</v>
      </c>
      <c r="K6" s="22" t="s">
        <v>27</v>
      </c>
      <c r="L6" s="22" t="s">
        <v>28</v>
      </c>
      <c r="M6" s="22" t="s">
        <v>27</v>
      </c>
      <c r="N6" s="22" t="s">
        <v>28</v>
      </c>
      <c r="O6" s="22" t="s">
        <v>27</v>
      </c>
      <c r="P6" s="22" t="s">
        <v>28</v>
      </c>
      <c r="Q6" s="22" t="s">
        <v>27</v>
      </c>
      <c r="R6" s="22" t="s">
        <v>28</v>
      </c>
      <c r="S6" s="22" t="s">
        <v>27</v>
      </c>
      <c r="T6" s="22" t="s">
        <v>28</v>
      </c>
      <c r="U6" s="22" t="s">
        <v>27</v>
      </c>
      <c r="V6" s="22" t="s">
        <v>28</v>
      </c>
      <c r="W6" s="47"/>
      <c r="X6" s="50"/>
      <c r="Y6" s="38"/>
      <c r="Z6" s="32"/>
      <c r="AA6" s="41"/>
      <c r="AB6" s="41"/>
      <c r="AC6" s="32"/>
      <c r="AD6" s="35"/>
    </row>
    <row r="7" spans="1:30" ht="13.5" thickBot="1">
      <c r="A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2"/>
      <c r="X7" s="12"/>
      <c r="Y7" s="13"/>
      <c r="Z7" s="13"/>
      <c r="AA7" s="13"/>
      <c r="AB7" s="13"/>
      <c r="AC7" s="13"/>
      <c r="AD7" s="13"/>
    </row>
    <row r="8" spans="1:30" ht="12.75">
      <c r="A8" s="25" t="s">
        <v>0</v>
      </c>
      <c r="C8" s="1">
        <v>22346</v>
      </c>
      <c r="D8" s="9">
        <v>23444</v>
      </c>
      <c r="E8" s="9">
        <v>5818</v>
      </c>
      <c r="F8" s="9">
        <v>7553</v>
      </c>
      <c r="G8" s="9">
        <v>4522</v>
      </c>
      <c r="H8" s="9">
        <v>4534</v>
      </c>
      <c r="I8" s="9">
        <v>251</v>
      </c>
      <c r="J8" s="9">
        <v>178</v>
      </c>
      <c r="K8" s="9">
        <v>261</v>
      </c>
      <c r="L8" s="9">
        <v>235</v>
      </c>
      <c r="M8" s="9">
        <v>441</v>
      </c>
      <c r="N8" s="9">
        <v>463</v>
      </c>
      <c r="O8" s="9">
        <v>10</v>
      </c>
      <c r="P8" s="9">
        <v>15</v>
      </c>
      <c r="Q8" s="9">
        <v>50</v>
      </c>
      <c r="R8" s="9">
        <v>45</v>
      </c>
      <c r="S8" s="9">
        <v>8</v>
      </c>
      <c r="T8" s="9">
        <v>3</v>
      </c>
      <c r="U8" s="24">
        <f>SUM(C8+E8+G8+I8+K8+M8+O8+Q8+S8)</f>
        <v>33707</v>
      </c>
      <c r="V8" s="24">
        <f>SUM(D8+F8+H8+J8+L8+N8+P8+R8+T8)</f>
        <v>36470</v>
      </c>
      <c r="W8" s="9">
        <v>9992.2</v>
      </c>
      <c r="X8" s="10">
        <v>7023.18</v>
      </c>
      <c r="Y8" s="4" t="s">
        <v>29</v>
      </c>
      <c r="Z8" s="4" t="s">
        <v>32</v>
      </c>
      <c r="AA8" s="4">
        <v>32</v>
      </c>
      <c r="AB8" s="4">
        <v>33</v>
      </c>
      <c r="AC8" s="4" t="s">
        <v>33</v>
      </c>
      <c r="AD8" s="5" t="s">
        <v>34</v>
      </c>
    </row>
    <row r="9" spans="1:30" ht="12.75">
      <c r="A9" s="25" t="s">
        <v>1</v>
      </c>
      <c r="C9" s="1">
        <v>27792</v>
      </c>
      <c r="D9" s="9">
        <v>28126</v>
      </c>
      <c r="E9" s="9">
        <v>8678</v>
      </c>
      <c r="F9" s="9">
        <v>11545</v>
      </c>
      <c r="G9" s="9">
        <v>7715</v>
      </c>
      <c r="H9" s="9">
        <v>8719</v>
      </c>
      <c r="I9" s="9">
        <v>358</v>
      </c>
      <c r="J9" s="9">
        <v>434</v>
      </c>
      <c r="K9" s="9">
        <v>889</v>
      </c>
      <c r="L9" s="9">
        <v>980</v>
      </c>
      <c r="M9" s="9">
        <v>129</v>
      </c>
      <c r="N9" s="9">
        <v>126</v>
      </c>
      <c r="O9" s="9">
        <v>7</v>
      </c>
      <c r="P9" s="9">
        <v>46</v>
      </c>
      <c r="Q9" s="9">
        <v>123</v>
      </c>
      <c r="R9" s="9">
        <v>105</v>
      </c>
      <c r="S9" s="9">
        <v>32</v>
      </c>
      <c r="T9" s="9">
        <v>29</v>
      </c>
      <c r="U9" s="24">
        <f aca="true" t="shared" si="0" ref="U9:U17">SUM(C9+E9+G9+I9+K9+M9+O9+Q9+S9)</f>
        <v>45723</v>
      </c>
      <c r="V9" s="24">
        <f aca="true" t="shared" si="1" ref="V9:V17">SUM(D9+F9+H9+J9+L9+N9+P9+R9+T9)</f>
        <v>50110</v>
      </c>
      <c r="W9" s="9">
        <v>46277.11</v>
      </c>
      <c r="X9" s="10">
        <v>2070.86</v>
      </c>
      <c r="Y9" s="4" t="s">
        <v>29</v>
      </c>
      <c r="Z9" s="4" t="s">
        <v>32</v>
      </c>
      <c r="AA9" s="4">
        <v>32</v>
      </c>
      <c r="AB9" s="4">
        <v>33</v>
      </c>
      <c r="AC9" s="4" t="s">
        <v>33</v>
      </c>
      <c r="AD9" s="5" t="s">
        <v>34</v>
      </c>
    </row>
    <row r="10" spans="1:30" ht="12.75">
      <c r="A10" s="25" t="s">
        <v>2</v>
      </c>
      <c r="C10" s="1">
        <v>124033</v>
      </c>
      <c r="D10" s="9">
        <v>138479</v>
      </c>
      <c r="E10" s="9">
        <v>28030</v>
      </c>
      <c r="F10" s="9">
        <v>35793</v>
      </c>
      <c r="G10" s="9">
        <v>26675</v>
      </c>
      <c r="H10" s="9">
        <v>32992</v>
      </c>
      <c r="I10" s="9">
        <v>1144</v>
      </c>
      <c r="J10" s="9">
        <v>1222</v>
      </c>
      <c r="K10" s="9">
        <v>2531</v>
      </c>
      <c r="L10" s="9">
        <v>1890</v>
      </c>
      <c r="M10" s="9">
        <v>701</v>
      </c>
      <c r="N10" s="9">
        <v>784</v>
      </c>
      <c r="O10" s="9">
        <v>197</v>
      </c>
      <c r="P10" s="9">
        <v>296</v>
      </c>
      <c r="Q10" s="9">
        <v>815</v>
      </c>
      <c r="R10" s="9">
        <v>565</v>
      </c>
      <c r="S10" s="9">
        <v>7</v>
      </c>
      <c r="T10" s="9">
        <v>7</v>
      </c>
      <c r="U10" s="24">
        <f t="shared" si="0"/>
        <v>184133</v>
      </c>
      <c r="V10" s="24">
        <f t="shared" si="1"/>
        <v>212028</v>
      </c>
      <c r="W10" s="9">
        <v>6845.5</v>
      </c>
      <c r="X10" s="10">
        <v>57871.5</v>
      </c>
      <c r="Y10" s="4" t="s">
        <v>29</v>
      </c>
      <c r="Z10" s="4" t="s">
        <v>32</v>
      </c>
      <c r="AA10" s="4">
        <v>32</v>
      </c>
      <c r="AB10" s="4">
        <v>33</v>
      </c>
      <c r="AC10" s="4" t="s">
        <v>33</v>
      </c>
      <c r="AD10" s="5" t="s">
        <v>34</v>
      </c>
    </row>
    <row r="11" spans="1:30" ht="12.75">
      <c r="A11" s="25" t="s">
        <v>3</v>
      </c>
      <c r="C11" s="1">
        <v>136024</v>
      </c>
      <c r="D11" s="9">
        <v>151195</v>
      </c>
      <c r="E11" s="9">
        <v>17807</v>
      </c>
      <c r="F11" s="9">
        <v>21043</v>
      </c>
      <c r="G11" s="9">
        <v>28852</v>
      </c>
      <c r="H11" s="9">
        <v>34724</v>
      </c>
      <c r="I11" s="9">
        <v>709</v>
      </c>
      <c r="J11" s="9">
        <v>694</v>
      </c>
      <c r="K11" s="9">
        <v>3688</v>
      </c>
      <c r="L11" s="9">
        <v>2243</v>
      </c>
      <c r="M11" s="9">
        <v>467</v>
      </c>
      <c r="N11" s="9">
        <v>553</v>
      </c>
      <c r="O11" s="9">
        <v>274</v>
      </c>
      <c r="P11" s="9">
        <v>331</v>
      </c>
      <c r="Q11" s="9">
        <v>728</v>
      </c>
      <c r="R11" s="9">
        <v>544</v>
      </c>
      <c r="S11" s="9">
        <v>152</v>
      </c>
      <c r="T11" s="9">
        <v>110</v>
      </c>
      <c r="U11" s="24">
        <f t="shared" si="0"/>
        <v>188701</v>
      </c>
      <c r="V11" s="24">
        <f t="shared" si="1"/>
        <v>211437</v>
      </c>
      <c r="W11" s="9">
        <v>11407.04</v>
      </c>
      <c r="X11" s="10">
        <v>35078.08</v>
      </c>
      <c r="Y11" s="4" t="s">
        <v>29</v>
      </c>
      <c r="Z11" s="4" t="s">
        <v>32</v>
      </c>
      <c r="AA11" s="4">
        <v>32</v>
      </c>
      <c r="AB11" s="4">
        <v>33</v>
      </c>
      <c r="AC11" s="4" t="s">
        <v>33</v>
      </c>
      <c r="AD11" s="5" t="s">
        <v>34</v>
      </c>
    </row>
    <row r="12" spans="1:30" ht="12.75">
      <c r="A12" s="25" t="s">
        <v>4</v>
      </c>
      <c r="C12" s="1">
        <v>7613</v>
      </c>
      <c r="D12" s="9">
        <v>8785</v>
      </c>
      <c r="E12" s="9">
        <v>2631</v>
      </c>
      <c r="F12" s="9">
        <v>3393</v>
      </c>
      <c r="G12" s="9">
        <v>1566</v>
      </c>
      <c r="H12" s="9">
        <v>1429</v>
      </c>
      <c r="I12" s="9">
        <v>30</v>
      </c>
      <c r="J12" s="9">
        <v>27</v>
      </c>
      <c r="K12" s="9">
        <v>43</v>
      </c>
      <c r="L12" s="9">
        <v>27</v>
      </c>
      <c r="M12" s="9">
        <v>246</v>
      </c>
      <c r="N12" s="9">
        <v>237</v>
      </c>
      <c r="O12" s="9">
        <v>16</v>
      </c>
      <c r="P12" s="9">
        <v>16</v>
      </c>
      <c r="Q12" s="9">
        <v>19</v>
      </c>
      <c r="R12" s="9">
        <v>22</v>
      </c>
      <c r="S12" s="9">
        <v>2</v>
      </c>
      <c r="T12" s="9"/>
      <c r="U12" s="24">
        <f t="shared" si="0"/>
        <v>12166</v>
      </c>
      <c r="V12" s="24">
        <f t="shared" si="1"/>
        <v>13936</v>
      </c>
      <c r="W12" s="9">
        <v>2162.98</v>
      </c>
      <c r="X12" s="10">
        <v>12067.44</v>
      </c>
      <c r="Y12" s="4" t="s">
        <v>29</v>
      </c>
      <c r="Z12" s="4" t="s">
        <v>32</v>
      </c>
      <c r="AA12" s="4">
        <v>32</v>
      </c>
      <c r="AB12" s="4">
        <v>33</v>
      </c>
      <c r="AC12" s="4" t="s">
        <v>33</v>
      </c>
      <c r="AD12" s="5" t="s">
        <v>34</v>
      </c>
    </row>
    <row r="13" spans="1:30" ht="12.75">
      <c r="A13" s="25" t="s">
        <v>5</v>
      </c>
      <c r="C13" s="1">
        <v>25536</v>
      </c>
      <c r="D13" s="9">
        <v>27756</v>
      </c>
      <c r="E13" s="9">
        <v>3394</v>
      </c>
      <c r="F13" s="9">
        <v>4649</v>
      </c>
      <c r="G13" s="9">
        <v>8516</v>
      </c>
      <c r="H13" s="9">
        <v>9872</v>
      </c>
      <c r="I13" s="9">
        <v>220</v>
      </c>
      <c r="J13" s="9">
        <v>259</v>
      </c>
      <c r="K13" s="9">
        <v>395</v>
      </c>
      <c r="L13" s="9">
        <v>338</v>
      </c>
      <c r="M13" s="9">
        <v>78</v>
      </c>
      <c r="N13" s="9">
        <v>97</v>
      </c>
      <c r="O13" s="9">
        <v>11</v>
      </c>
      <c r="P13" s="9">
        <v>33</v>
      </c>
      <c r="Q13" s="9">
        <v>94</v>
      </c>
      <c r="R13" s="9">
        <v>88</v>
      </c>
      <c r="S13" s="9">
        <v>1</v>
      </c>
      <c r="T13" s="9"/>
      <c r="U13" s="24">
        <f t="shared" si="0"/>
        <v>38245</v>
      </c>
      <c r="V13" s="24">
        <f t="shared" si="1"/>
        <v>43092</v>
      </c>
      <c r="W13" s="9">
        <v>4470.82</v>
      </c>
      <c r="X13" s="10">
        <v>18192.96</v>
      </c>
      <c r="Y13" s="4" t="s">
        <v>29</v>
      </c>
      <c r="Z13" s="4" t="s">
        <v>32</v>
      </c>
      <c r="AA13" s="4">
        <v>32</v>
      </c>
      <c r="AB13" s="4">
        <v>33</v>
      </c>
      <c r="AC13" s="4" t="s">
        <v>33</v>
      </c>
      <c r="AD13" s="5" t="s">
        <v>34</v>
      </c>
    </row>
    <row r="14" spans="1:30" ht="12.75">
      <c r="A14" s="25" t="s">
        <v>6</v>
      </c>
      <c r="C14" s="1">
        <v>35085</v>
      </c>
      <c r="D14" s="9">
        <v>33961</v>
      </c>
      <c r="E14" s="9">
        <v>9848</v>
      </c>
      <c r="F14" s="9">
        <v>11804</v>
      </c>
      <c r="G14" s="9">
        <v>3159</v>
      </c>
      <c r="H14" s="9">
        <v>2869</v>
      </c>
      <c r="I14" s="9">
        <v>15</v>
      </c>
      <c r="J14" s="9">
        <v>14</v>
      </c>
      <c r="K14" s="9">
        <v>264</v>
      </c>
      <c r="L14" s="9">
        <v>130</v>
      </c>
      <c r="M14" s="9">
        <v>26</v>
      </c>
      <c r="N14" s="9">
        <v>17</v>
      </c>
      <c r="O14" s="9">
        <v>3</v>
      </c>
      <c r="P14" s="9">
        <v>4</v>
      </c>
      <c r="Q14" s="9">
        <v>55</v>
      </c>
      <c r="R14" s="9">
        <v>36</v>
      </c>
      <c r="S14" s="9">
        <v>38</v>
      </c>
      <c r="T14" s="9">
        <v>39</v>
      </c>
      <c r="U14" s="24">
        <f t="shared" si="0"/>
        <v>48493</v>
      </c>
      <c r="V14" s="24">
        <f t="shared" si="1"/>
        <v>48874</v>
      </c>
      <c r="W14" s="9">
        <v>95532.93</v>
      </c>
      <c r="X14" s="10">
        <v>1019.25</v>
      </c>
      <c r="Y14" s="4" t="s">
        <v>29</v>
      </c>
      <c r="Z14" s="4" t="s">
        <v>32</v>
      </c>
      <c r="AA14" s="4">
        <v>32</v>
      </c>
      <c r="AB14" s="4">
        <v>33</v>
      </c>
      <c r="AC14" s="4" t="s">
        <v>33</v>
      </c>
      <c r="AD14" s="5" t="s">
        <v>34</v>
      </c>
    </row>
    <row r="15" spans="1:30" ht="12.75">
      <c r="A15" s="25" t="s">
        <v>7</v>
      </c>
      <c r="C15" s="1">
        <v>19603</v>
      </c>
      <c r="D15" s="9">
        <v>19261</v>
      </c>
      <c r="E15" s="9">
        <v>3514</v>
      </c>
      <c r="F15" s="9">
        <v>4436</v>
      </c>
      <c r="G15" s="9">
        <v>5644</v>
      </c>
      <c r="H15" s="9">
        <v>5904</v>
      </c>
      <c r="I15" s="9">
        <v>188</v>
      </c>
      <c r="J15" s="9">
        <v>128</v>
      </c>
      <c r="K15" s="9">
        <v>306</v>
      </c>
      <c r="L15" s="9">
        <v>202</v>
      </c>
      <c r="M15" s="9">
        <v>28</v>
      </c>
      <c r="N15" s="9">
        <v>39</v>
      </c>
      <c r="O15" s="9">
        <v>3</v>
      </c>
      <c r="P15" s="9">
        <v>4</v>
      </c>
      <c r="Q15" s="9">
        <v>45</v>
      </c>
      <c r="R15" s="9">
        <v>46</v>
      </c>
      <c r="S15" s="9">
        <v>11</v>
      </c>
      <c r="T15" s="9">
        <v>3</v>
      </c>
      <c r="U15" s="24">
        <f t="shared" si="0"/>
        <v>29342</v>
      </c>
      <c r="V15" s="24">
        <f t="shared" si="1"/>
        <v>30023</v>
      </c>
      <c r="W15" s="9">
        <v>9503.43</v>
      </c>
      <c r="X15" s="10">
        <v>6246.69</v>
      </c>
      <c r="Y15" s="4" t="s">
        <v>29</v>
      </c>
      <c r="Z15" s="4" t="s">
        <v>32</v>
      </c>
      <c r="AA15" s="4">
        <v>32</v>
      </c>
      <c r="AB15" s="4">
        <v>33</v>
      </c>
      <c r="AC15" s="4" t="s">
        <v>33</v>
      </c>
      <c r="AD15" s="5" t="s">
        <v>34</v>
      </c>
    </row>
    <row r="16" spans="1:30" ht="12.75">
      <c r="A16" s="25" t="s">
        <v>8</v>
      </c>
      <c r="C16" s="1">
        <v>14249</v>
      </c>
      <c r="D16" s="9">
        <v>15922</v>
      </c>
      <c r="E16" s="9">
        <v>3651</v>
      </c>
      <c r="F16" s="9">
        <v>5089</v>
      </c>
      <c r="G16" s="9">
        <v>3149</v>
      </c>
      <c r="H16" s="9">
        <v>3087</v>
      </c>
      <c r="I16" s="9">
        <v>16</v>
      </c>
      <c r="J16" s="9">
        <v>34</v>
      </c>
      <c r="K16" s="9">
        <v>414</v>
      </c>
      <c r="L16" s="9">
        <v>257</v>
      </c>
      <c r="M16" s="9">
        <v>37</v>
      </c>
      <c r="N16" s="9">
        <v>29</v>
      </c>
      <c r="O16" s="9">
        <v>7</v>
      </c>
      <c r="P16" s="9">
        <v>8</v>
      </c>
      <c r="Q16" s="9">
        <v>35</v>
      </c>
      <c r="R16" s="9">
        <v>27</v>
      </c>
      <c r="S16" s="9">
        <v>29</v>
      </c>
      <c r="T16" s="9">
        <v>18</v>
      </c>
      <c r="U16" s="24">
        <f t="shared" si="0"/>
        <v>21587</v>
      </c>
      <c r="V16" s="24">
        <f t="shared" si="1"/>
        <v>24471</v>
      </c>
      <c r="W16" s="9">
        <v>1773.05</v>
      </c>
      <c r="X16" s="10">
        <v>25976.46</v>
      </c>
      <c r="Y16" s="4" t="s">
        <v>29</v>
      </c>
      <c r="Z16" s="4" t="s">
        <v>32</v>
      </c>
      <c r="AA16" s="4">
        <v>32</v>
      </c>
      <c r="AB16" s="4">
        <v>33</v>
      </c>
      <c r="AC16" s="4" t="s">
        <v>33</v>
      </c>
      <c r="AD16" s="5" t="s">
        <v>34</v>
      </c>
    </row>
    <row r="17" spans="1:30" ht="12.75">
      <c r="A17" s="25" t="s">
        <v>10</v>
      </c>
      <c r="C17" s="1">
        <v>9661</v>
      </c>
      <c r="D17" s="9">
        <v>10459</v>
      </c>
      <c r="E17" s="9">
        <v>1657</v>
      </c>
      <c r="F17" s="9">
        <v>2470</v>
      </c>
      <c r="G17" s="9">
        <v>1199</v>
      </c>
      <c r="H17" s="9">
        <v>935</v>
      </c>
      <c r="I17" s="9">
        <v>31</v>
      </c>
      <c r="J17" s="9">
        <v>36</v>
      </c>
      <c r="K17" s="9">
        <v>244</v>
      </c>
      <c r="L17" s="9">
        <v>427</v>
      </c>
      <c r="M17" s="9">
        <v>532</v>
      </c>
      <c r="N17" s="9">
        <v>778</v>
      </c>
      <c r="O17" s="9">
        <v>3</v>
      </c>
      <c r="P17" s="9">
        <v>9</v>
      </c>
      <c r="Q17" s="9">
        <v>56</v>
      </c>
      <c r="R17" s="9">
        <v>50</v>
      </c>
      <c r="S17" s="9">
        <v>7</v>
      </c>
      <c r="T17" s="9">
        <v>3</v>
      </c>
      <c r="U17" s="24">
        <f t="shared" si="0"/>
        <v>13390</v>
      </c>
      <c r="V17" s="24">
        <f t="shared" si="1"/>
        <v>15167</v>
      </c>
      <c r="W17" s="9">
        <v>414.97</v>
      </c>
      <c r="X17" s="10">
        <v>68817.37</v>
      </c>
      <c r="Y17" s="4" t="s">
        <v>29</v>
      </c>
      <c r="Z17" s="4" t="s">
        <v>32</v>
      </c>
      <c r="AA17" s="4">
        <v>32</v>
      </c>
      <c r="AB17" s="4">
        <v>33</v>
      </c>
      <c r="AC17" s="4" t="s">
        <v>33</v>
      </c>
      <c r="AD17" s="5" t="s">
        <v>34</v>
      </c>
    </row>
    <row r="18" spans="1:30" s="3" customFormat="1" ht="12" customHeight="1">
      <c r="A18" s="26" t="s">
        <v>30</v>
      </c>
      <c r="C18" s="2">
        <f>SUM(C8:C17)</f>
        <v>421942</v>
      </c>
      <c r="D18" s="4">
        <f aca="true" t="shared" si="2" ref="D18:N18">SUM(D8:D17)</f>
        <v>457388</v>
      </c>
      <c r="E18" s="4">
        <f t="shared" si="2"/>
        <v>85028</v>
      </c>
      <c r="F18" s="4">
        <f t="shared" si="2"/>
        <v>107775</v>
      </c>
      <c r="G18" s="4">
        <f t="shared" si="2"/>
        <v>90997</v>
      </c>
      <c r="H18" s="4">
        <f t="shared" si="2"/>
        <v>105065</v>
      </c>
      <c r="I18" s="4">
        <f t="shared" si="2"/>
        <v>2962</v>
      </c>
      <c r="J18" s="4">
        <f t="shared" si="2"/>
        <v>3026</v>
      </c>
      <c r="K18" s="4">
        <f t="shared" si="2"/>
        <v>9035</v>
      </c>
      <c r="L18" s="4">
        <f t="shared" si="2"/>
        <v>6729</v>
      </c>
      <c r="M18" s="4">
        <f t="shared" si="2"/>
        <v>2685</v>
      </c>
      <c r="N18" s="4">
        <f t="shared" si="2"/>
        <v>3123</v>
      </c>
      <c r="O18" s="4">
        <f aca="true" t="shared" si="3" ref="O18:W18">SUM(O8:O17)</f>
        <v>531</v>
      </c>
      <c r="P18" s="4">
        <f t="shared" si="3"/>
        <v>762</v>
      </c>
      <c r="Q18" s="4">
        <f t="shared" si="3"/>
        <v>2020</v>
      </c>
      <c r="R18" s="4">
        <f t="shared" si="3"/>
        <v>1528</v>
      </c>
      <c r="S18" s="4">
        <f t="shared" si="3"/>
        <v>287</v>
      </c>
      <c r="T18" s="4">
        <f t="shared" si="3"/>
        <v>212</v>
      </c>
      <c r="U18" s="4">
        <f t="shared" si="3"/>
        <v>615487</v>
      </c>
      <c r="V18" s="4">
        <f t="shared" si="3"/>
        <v>685608</v>
      </c>
      <c r="W18" s="4">
        <f t="shared" si="3"/>
        <v>188380.02999999997</v>
      </c>
      <c r="X18" s="11">
        <v>6906.76</v>
      </c>
      <c r="Y18" s="4" t="s">
        <v>29</v>
      </c>
      <c r="Z18" s="4" t="s">
        <v>32</v>
      </c>
      <c r="AA18" s="4">
        <v>32</v>
      </c>
      <c r="AB18" s="4">
        <v>33</v>
      </c>
      <c r="AC18" s="4" t="s">
        <v>33</v>
      </c>
      <c r="AD18" s="5" t="s">
        <v>34</v>
      </c>
    </row>
    <row r="19" spans="1:30" ht="12.75">
      <c r="A19" s="25" t="s">
        <v>0</v>
      </c>
      <c r="C19" s="1">
        <v>144990</v>
      </c>
      <c r="D19" s="9">
        <v>134894</v>
      </c>
      <c r="E19" s="9">
        <v>43542</v>
      </c>
      <c r="F19" s="9">
        <v>49069</v>
      </c>
      <c r="G19" s="9">
        <v>9191</v>
      </c>
      <c r="H19" s="9">
        <v>9102</v>
      </c>
      <c r="I19" s="9">
        <v>148</v>
      </c>
      <c r="J19" s="9">
        <v>156</v>
      </c>
      <c r="K19" s="9">
        <v>529</v>
      </c>
      <c r="L19" s="9">
        <v>533</v>
      </c>
      <c r="M19" s="9">
        <v>1940</v>
      </c>
      <c r="N19" s="9">
        <v>2012</v>
      </c>
      <c r="O19" s="9">
        <v>6</v>
      </c>
      <c r="P19" s="9">
        <v>32</v>
      </c>
      <c r="Q19" s="9">
        <v>65</v>
      </c>
      <c r="R19" s="9">
        <v>66</v>
      </c>
      <c r="S19" s="9">
        <v>27</v>
      </c>
      <c r="T19" s="9">
        <v>18</v>
      </c>
      <c r="U19" s="24">
        <f aca="true" t="shared" si="4" ref="U19:U30">SUM(C19+E19+G19+I19+K19+M19+O19+Q19+S19)</f>
        <v>200438</v>
      </c>
      <c r="V19" s="24">
        <f aca="true" t="shared" si="5" ref="V19:V30">SUM(D19+F19+H19+J19+L19+N19+P19+R19+T19)</f>
        <v>195882</v>
      </c>
      <c r="W19" s="9">
        <v>502840.11</v>
      </c>
      <c r="X19" s="10">
        <v>788.16</v>
      </c>
      <c r="Y19" s="4" t="s">
        <v>29</v>
      </c>
      <c r="Z19" s="4" t="s">
        <v>32</v>
      </c>
      <c r="AA19" s="4">
        <v>32</v>
      </c>
      <c r="AB19" s="4">
        <v>33</v>
      </c>
      <c r="AC19" s="4" t="s">
        <v>33</v>
      </c>
      <c r="AD19" s="5" t="s">
        <v>34</v>
      </c>
    </row>
    <row r="20" spans="1:30" ht="12.75">
      <c r="A20" s="25" t="s">
        <v>1</v>
      </c>
      <c r="C20" s="1">
        <v>142028</v>
      </c>
      <c r="D20" s="9">
        <v>126729</v>
      </c>
      <c r="E20" s="9">
        <v>32176</v>
      </c>
      <c r="F20" s="9">
        <v>37962</v>
      </c>
      <c r="G20" s="9">
        <v>12677</v>
      </c>
      <c r="H20" s="9">
        <v>13388</v>
      </c>
      <c r="I20" s="9">
        <v>235</v>
      </c>
      <c r="J20" s="9">
        <v>208</v>
      </c>
      <c r="K20" s="9">
        <v>2408</v>
      </c>
      <c r="L20" s="9">
        <v>2372</v>
      </c>
      <c r="M20" s="9">
        <v>211</v>
      </c>
      <c r="N20" s="9">
        <v>110</v>
      </c>
      <c r="O20" s="9">
        <v>11</v>
      </c>
      <c r="P20" s="9">
        <v>38</v>
      </c>
      <c r="Q20" s="9">
        <v>254</v>
      </c>
      <c r="R20" s="9">
        <v>102</v>
      </c>
      <c r="S20" s="9">
        <v>43</v>
      </c>
      <c r="T20" s="9">
        <v>20</v>
      </c>
      <c r="U20" s="24">
        <f t="shared" si="4"/>
        <v>190043</v>
      </c>
      <c r="V20" s="24">
        <f t="shared" si="5"/>
        <v>180929</v>
      </c>
      <c r="W20" s="9">
        <v>461819.69</v>
      </c>
      <c r="X20" s="10">
        <v>803.28</v>
      </c>
      <c r="Y20" s="4" t="s">
        <v>29</v>
      </c>
      <c r="Z20" s="4" t="s">
        <v>32</v>
      </c>
      <c r="AA20" s="4">
        <v>32</v>
      </c>
      <c r="AB20" s="4">
        <v>33</v>
      </c>
      <c r="AC20" s="4" t="s">
        <v>33</v>
      </c>
      <c r="AD20" s="5" t="s">
        <v>34</v>
      </c>
    </row>
    <row r="21" spans="1:30" ht="12.75">
      <c r="A21" s="25" t="s">
        <v>2</v>
      </c>
      <c r="C21" s="1">
        <v>132959</v>
      </c>
      <c r="D21" s="9">
        <v>125628</v>
      </c>
      <c r="E21" s="9">
        <v>52972</v>
      </c>
      <c r="F21" s="9">
        <v>61370</v>
      </c>
      <c r="G21" s="9">
        <v>15724</v>
      </c>
      <c r="H21" s="9">
        <v>16548</v>
      </c>
      <c r="I21" s="9">
        <v>152</v>
      </c>
      <c r="J21" s="9">
        <v>140</v>
      </c>
      <c r="K21" s="9">
        <v>656</v>
      </c>
      <c r="L21" s="9">
        <v>396</v>
      </c>
      <c r="M21" s="9">
        <v>262</v>
      </c>
      <c r="N21" s="9">
        <v>138</v>
      </c>
      <c r="O21" s="9">
        <v>22</v>
      </c>
      <c r="P21" s="9">
        <v>51</v>
      </c>
      <c r="Q21" s="9">
        <v>167</v>
      </c>
      <c r="R21" s="9">
        <v>108</v>
      </c>
      <c r="S21" s="9">
        <v>57</v>
      </c>
      <c r="T21" s="9">
        <v>19</v>
      </c>
      <c r="U21" s="24">
        <f t="shared" si="4"/>
        <v>202971</v>
      </c>
      <c r="V21" s="24">
        <f t="shared" si="5"/>
        <v>204398</v>
      </c>
      <c r="W21" s="9">
        <v>295317.66</v>
      </c>
      <c r="X21" s="10">
        <v>1379.44</v>
      </c>
      <c r="Y21" s="4" t="s">
        <v>29</v>
      </c>
      <c r="Z21" s="4" t="s">
        <v>32</v>
      </c>
      <c r="AA21" s="4">
        <v>32</v>
      </c>
      <c r="AB21" s="4">
        <v>33</v>
      </c>
      <c r="AC21" s="4" t="s">
        <v>33</v>
      </c>
      <c r="AD21" s="5" t="s">
        <v>34</v>
      </c>
    </row>
    <row r="22" spans="1:30" ht="12.75">
      <c r="A22" s="25" t="s">
        <v>3</v>
      </c>
      <c r="C22" s="1">
        <v>87493</v>
      </c>
      <c r="D22" s="9">
        <v>81085</v>
      </c>
      <c r="E22" s="9">
        <v>37866</v>
      </c>
      <c r="F22" s="9">
        <v>44276</v>
      </c>
      <c r="G22" s="9">
        <v>13668</v>
      </c>
      <c r="H22" s="9">
        <v>13888</v>
      </c>
      <c r="I22" s="9">
        <v>78</v>
      </c>
      <c r="J22" s="9">
        <v>86</v>
      </c>
      <c r="K22" s="9">
        <v>610</v>
      </c>
      <c r="L22" s="9">
        <v>350</v>
      </c>
      <c r="M22" s="9">
        <v>118</v>
      </c>
      <c r="N22" s="9">
        <v>61</v>
      </c>
      <c r="O22" s="9">
        <v>21</v>
      </c>
      <c r="P22" s="9">
        <v>32</v>
      </c>
      <c r="Q22" s="9">
        <v>105</v>
      </c>
      <c r="R22" s="9">
        <v>71</v>
      </c>
      <c r="S22" s="9">
        <v>28</v>
      </c>
      <c r="T22" s="9">
        <v>16</v>
      </c>
      <c r="U22" s="24">
        <f t="shared" si="4"/>
        <v>139987</v>
      </c>
      <c r="V22" s="24">
        <f t="shared" si="5"/>
        <v>139865</v>
      </c>
      <c r="W22" s="9">
        <v>265569.72</v>
      </c>
      <c r="X22" s="10">
        <v>1053.78</v>
      </c>
      <c r="Y22" s="4" t="s">
        <v>29</v>
      </c>
      <c r="Z22" s="4" t="s">
        <v>32</v>
      </c>
      <c r="AA22" s="4">
        <v>32</v>
      </c>
      <c r="AB22" s="4">
        <v>33</v>
      </c>
      <c r="AC22" s="4" t="s">
        <v>33</v>
      </c>
      <c r="AD22" s="5" t="s">
        <v>34</v>
      </c>
    </row>
    <row r="23" spans="1:30" ht="12.75">
      <c r="A23" s="25" t="s">
        <v>4</v>
      </c>
      <c r="C23" s="1">
        <v>56430</v>
      </c>
      <c r="D23" s="9">
        <v>55140</v>
      </c>
      <c r="E23" s="9">
        <v>19773</v>
      </c>
      <c r="F23" s="9">
        <v>22997</v>
      </c>
      <c r="G23" s="9">
        <v>1757</v>
      </c>
      <c r="H23" s="9">
        <v>1828</v>
      </c>
      <c r="I23" s="9">
        <v>18</v>
      </c>
      <c r="J23" s="9">
        <v>23</v>
      </c>
      <c r="K23" s="9">
        <v>62</v>
      </c>
      <c r="L23" s="9">
        <v>65</v>
      </c>
      <c r="M23" s="9">
        <v>2338</v>
      </c>
      <c r="N23" s="9">
        <v>2019</v>
      </c>
      <c r="O23" s="9">
        <v>3</v>
      </c>
      <c r="P23" s="9">
        <v>7</v>
      </c>
      <c r="Q23" s="9">
        <v>32</v>
      </c>
      <c r="R23" s="9">
        <v>31</v>
      </c>
      <c r="S23" s="9">
        <v>6</v>
      </c>
      <c r="T23" s="9">
        <v>4</v>
      </c>
      <c r="U23" s="24">
        <f t="shared" si="4"/>
        <v>80419</v>
      </c>
      <c r="V23" s="24">
        <f t="shared" si="5"/>
        <v>82114</v>
      </c>
      <c r="W23" s="9">
        <v>176342.94</v>
      </c>
      <c r="X23" s="10">
        <v>921.68</v>
      </c>
      <c r="Y23" s="4" t="s">
        <v>29</v>
      </c>
      <c r="Z23" s="4" t="s">
        <v>32</v>
      </c>
      <c r="AA23" s="4">
        <v>32</v>
      </c>
      <c r="AB23" s="4">
        <v>33</v>
      </c>
      <c r="AC23" s="4" t="s">
        <v>33</v>
      </c>
      <c r="AD23" s="5" t="s">
        <v>34</v>
      </c>
    </row>
    <row r="24" spans="1:30" ht="12.75">
      <c r="A24" s="25" t="s">
        <v>5</v>
      </c>
      <c r="C24" s="1">
        <v>35276</v>
      </c>
      <c r="D24" s="9">
        <v>31013</v>
      </c>
      <c r="E24" s="9">
        <v>12039</v>
      </c>
      <c r="F24" s="9">
        <v>13443</v>
      </c>
      <c r="G24" s="9">
        <v>8235</v>
      </c>
      <c r="H24" s="9">
        <v>9592</v>
      </c>
      <c r="I24" s="9">
        <v>55</v>
      </c>
      <c r="J24" s="9">
        <v>77</v>
      </c>
      <c r="K24" s="9">
        <v>178</v>
      </c>
      <c r="L24" s="9">
        <v>264</v>
      </c>
      <c r="M24" s="9">
        <v>21</v>
      </c>
      <c r="N24" s="9">
        <v>35</v>
      </c>
      <c r="O24" s="9">
        <v>6</v>
      </c>
      <c r="P24" s="9">
        <v>17</v>
      </c>
      <c r="Q24" s="9">
        <v>23</v>
      </c>
      <c r="R24" s="9">
        <v>52</v>
      </c>
      <c r="S24" s="9">
        <v>9</v>
      </c>
      <c r="T24" s="9">
        <v>7</v>
      </c>
      <c r="U24" s="24">
        <f t="shared" si="4"/>
        <v>55842</v>
      </c>
      <c r="V24" s="24">
        <f t="shared" si="5"/>
        <v>54500</v>
      </c>
      <c r="W24" s="9">
        <v>133931.02</v>
      </c>
      <c r="X24" s="10">
        <v>823.88</v>
      </c>
      <c r="Y24" s="4" t="s">
        <v>29</v>
      </c>
      <c r="Z24" s="4" t="s">
        <v>32</v>
      </c>
      <c r="AA24" s="4">
        <v>32</v>
      </c>
      <c r="AB24" s="4">
        <v>33</v>
      </c>
      <c r="AC24" s="4" t="s">
        <v>33</v>
      </c>
      <c r="AD24" s="5" t="s">
        <v>34</v>
      </c>
    </row>
    <row r="25" spans="1:30" ht="12.75">
      <c r="A25" s="25" t="s">
        <v>6</v>
      </c>
      <c r="C25" s="1">
        <v>83101</v>
      </c>
      <c r="D25" s="9">
        <v>79461</v>
      </c>
      <c r="E25" s="9">
        <v>28524</v>
      </c>
      <c r="F25" s="9">
        <v>33886</v>
      </c>
      <c r="G25" s="9">
        <v>3238</v>
      </c>
      <c r="H25" s="9">
        <v>3616</v>
      </c>
      <c r="I25" s="9">
        <v>7</v>
      </c>
      <c r="J25" s="9">
        <v>8</v>
      </c>
      <c r="K25" s="9">
        <v>182</v>
      </c>
      <c r="L25" s="9">
        <v>93</v>
      </c>
      <c r="M25" s="9">
        <v>12</v>
      </c>
      <c r="N25" s="9">
        <v>18</v>
      </c>
      <c r="O25" s="9">
        <v>1</v>
      </c>
      <c r="P25" s="9">
        <v>4</v>
      </c>
      <c r="Q25" s="9">
        <v>107</v>
      </c>
      <c r="R25" s="9">
        <v>108</v>
      </c>
      <c r="S25" s="9">
        <v>87</v>
      </c>
      <c r="T25" s="9">
        <v>57</v>
      </c>
      <c r="U25" s="24">
        <f t="shared" si="4"/>
        <v>115259</v>
      </c>
      <c r="V25" s="24">
        <f t="shared" si="5"/>
        <v>117251</v>
      </c>
      <c r="W25" s="9">
        <v>236511.41</v>
      </c>
      <c r="X25" s="10">
        <v>983.04</v>
      </c>
      <c r="Y25" s="4" t="s">
        <v>29</v>
      </c>
      <c r="Z25" s="4" t="s">
        <v>32</v>
      </c>
      <c r="AA25" s="4">
        <v>32</v>
      </c>
      <c r="AB25" s="4">
        <v>33</v>
      </c>
      <c r="AC25" s="4" t="s">
        <v>33</v>
      </c>
      <c r="AD25" s="5" t="s">
        <v>34</v>
      </c>
    </row>
    <row r="26" spans="1:30" ht="12.75">
      <c r="A26" s="25" t="s">
        <v>7</v>
      </c>
      <c r="C26" s="1">
        <v>78880</v>
      </c>
      <c r="D26" s="9">
        <v>70974</v>
      </c>
      <c r="E26" s="9">
        <v>20414</v>
      </c>
      <c r="F26" s="9">
        <v>22724</v>
      </c>
      <c r="G26" s="9">
        <v>9584</v>
      </c>
      <c r="H26" s="9">
        <v>8784</v>
      </c>
      <c r="I26" s="9">
        <v>40</v>
      </c>
      <c r="J26" s="9">
        <v>38</v>
      </c>
      <c r="K26" s="9">
        <v>1374</v>
      </c>
      <c r="L26" s="9">
        <v>1701</v>
      </c>
      <c r="M26" s="9">
        <v>35</v>
      </c>
      <c r="N26" s="9">
        <v>23</v>
      </c>
      <c r="O26" s="9">
        <v>10</v>
      </c>
      <c r="P26" s="9">
        <v>10</v>
      </c>
      <c r="Q26" s="9">
        <v>61</v>
      </c>
      <c r="R26" s="9">
        <v>58</v>
      </c>
      <c r="S26" s="9">
        <v>32</v>
      </c>
      <c r="T26" s="9">
        <v>29</v>
      </c>
      <c r="U26" s="24">
        <f t="shared" si="4"/>
        <v>110430</v>
      </c>
      <c r="V26" s="24">
        <f t="shared" si="5"/>
        <v>104341</v>
      </c>
      <c r="W26" s="9">
        <v>325011.46</v>
      </c>
      <c r="X26" s="10">
        <v>660.81</v>
      </c>
      <c r="Y26" s="4" t="s">
        <v>29</v>
      </c>
      <c r="Z26" s="4" t="s">
        <v>32</v>
      </c>
      <c r="AA26" s="4">
        <v>32</v>
      </c>
      <c r="AB26" s="4">
        <v>33</v>
      </c>
      <c r="AC26" s="4" t="s">
        <v>33</v>
      </c>
      <c r="AD26" s="5" t="s">
        <v>34</v>
      </c>
    </row>
    <row r="27" spans="1:30" ht="12.75">
      <c r="A27" s="25" t="s">
        <v>8</v>
      </c>
      <c r="C27" s="1">
        <v>65323</v>
      </c>
      <c r="D27" s="9">
        <v>63714</v>
      </c>
      <c r="E27" s="9">
        <v>30398</v>
      </c>
      <c r="F27" s="9">
        <v>33677</v>
      </c>
      <c r="G27" s="9">
        <v>5858</v>
      </c>
      <c r="H27" s="9">
        <v>5252</v>
      </c>
      <c r="I27" s="9">
        <v>6</v>
      </c>
      <c r="J27" s="9">
        <v>4</v>
      </c>
      <c r="K27" s="9">
        <v>1481</v>
      </c>
      <c r="L27" s="9">
        <v>1120</v>
      </c>
      <c r="M27" s="9">
        <v>28</v>
      </c>
      <c r="N27" s="9">
        <v>15</v>
      </c>
      <c r="O27" s="9">
        <v>4</v>
      </c>
      <c r="P27" s="9">
        <v>4</v>
      </c>
      <c r="Q27" s="9">
        <v>75</v>
      </c>
      <c r="R27" s="9">
        <v>56</v>
      </c>
      <c r="S27" s="9">
        <v>100</v>
      </c>
      <c r="T27" s="9">
        <v>73</v>
      </c>
      <c r="U27" s="24">
        <f t="shared" si="4"/>
        <v>103273</v>
      </c>
      <c r="V27" s="24">
        <f t="shared" si="5"/>
        <v>103915</v>
      </c>
      <c r="W27" s="9">
        <v>227988.16</v>
      </c>
      <c r="X27" s="10">
        <v>908.78</v>
      </c>
      <c r="Y27" s="4" t="s">
        <v>29</v>
      </c>
      <c r="Z27" s="4" t="s">
        <v>32</v>
      </c>
      <c r="AA27" s="4">
        <v>32</v>
      </c>
      <c r="AB27" s="4">
        <v>33</v>
      </c>
      <c r="AC27" s="4" t="s">
        <v>33</v>
      </c>
      <c r="AD27" s="5" t="s">
        <v>34</v>
      </c>
    </row>
    <row r="28" spans="1:30" ht="12.75">
      <c r="A28" s="25" t="s">
        <v>9</v>
      </c>
      <c r="C28" s="1">
        <v>38482</v>
      </c>
      <c r="D28" s="9">
        <v>34739</v>
      </c>
      <c r="E28" s="9">
        <v>11818</v>
      </c>
      <c r="F28" s="9">
        <v>12264</v>
      </c>
      <c r="G28" s="9">
        <v>9974</v>
      </c>
      <c r="H28" s="9">
        <v>9558</v>
      </c>
      <c r="I28" s="9">
        <v>11</v>
      </c>
      <c r="J28" s="9">
        <v>15</v>
      </c>
      <c r="K28" s="9">
        <v>1069</v>
      </c>
      <c r="L28" s="9">
        <v>801</v>
      </c>
      <c r="M28" s="9">
        <v>31</v>
      </c>
      <c r="N28" s="9">
        <v>23</v>
      </c>
      <c r="O28" s="9">
        <v>2</v>
      </c>
      <c r="P28" s="9"/>
      <c r="Q28" s="9">
        <v>10</v>
      </c>
      <c r="R28" s="9">
        <v>9</v>
      </c>
      <c r="S28" s="9">
        <v>26</v>
      </c>
      <c r="T28" s="9">
        <v>13</v>
      </c>
      <c r="U28" s="24">
        <f t="shared" si="4"/>
        <v>61423</v>
      </c>
      <c r="V28" s="24">
        <f t="shared" si="5"/>
        <v>57422</v>
      </c>
      <c r="W28" s="9">
        <v>266268.16</v>
      </c>
      <c r="X28" s="10">
        <v>446.34</v>
      </c>
      <c r="Y28" s="4" t="s">
        <v>29</v>
      </c>
      <c r="Z28" s="4" t="s">
        <v>32</v>
      </c>
      <c r="AA28" s="4">
        <v>32</v>
      </c>
      <c r="AB28" s="4">
        <v>33</v>
      </c>
      <c r="AC28" s="4" t="s">
        <v>33</v>
      </c>
      <c r="AD28" s="5" t="s">
        <v>34</v>
      </c>
    </row>
    <row r="29" spans="1:30" ht="12.75">
      <c r="A29" s="25" t="s">
        <v>10</v>
      </c>
      <c r="C29" s="1">
        <v>78143</v>
      </c>
      <c r="D29" s="9">
        <v>71683</v>
      </c>
      <c r="E29" s="9">
        <v>19601</v>
      </c>
      <c r="F29" s="9">
        <v>20887</v>
      </c>
      <c r="G29" s="9">
        <v>3897</v>
      </c>
      <c r="H29" s="9">
        <v>2721</v>
      </c>
      <c r="I29" s="9">
        <v>49</v>
      </c>
      <c r="J29" s="9">
        <v>62</v>
      </c>
      <c r="K29" s="9">
        <v>4015</v>
      </c>
      <c r="L29" s="9">
        <v>6003</v>
      </c>
      <c r="M29" s="9">
        <v>1749</v>
      </c>
      <c r="N29" s="9">
        <v>1809</v>
      </c>
      <c r="O29" s="9">
        <v>5</v>
      </c>
      <c r="P29" s="9">
        <v>35</v>
      </c>
      <c r="Q29" s="9">
        <v>119</v>
      </c>
      <c r="R29" s="9">
        <v>93</v>
      </c>
      <c r="S29" s="9">
        <v>14</v>
      </c>
      <c r="T29" s="9">
        <v>11</v>
      </c>
      <c r="U29" s="24">
        <f t="shared" si="4"/>
        <v>107592</v>
      </c>
      <c r="V29" s="24">
        <f t="shared" si="5"/>
        <v>103304</v>
      </c>
      <c r="W29" s="9">
        <v>220011.62</v>
      </c>
      <c r="X29" s="10">
        <v>958.56</v>
      </c>
      <c r="Y29" s="4" t="s">
        <v>29</v>
      </c>
      <c r="Z29" s="4" t="s">
        <v>32</v>
      </c>
      <c r="AA29" s="4">
        <v>32</v>
      </c>
      <c r="AB29" s="4">
        <v>33</v>
      </c>
      <c r="AC29" s="4" t="s">
        <v>33</v>
      </c>
      <c r="AD29" s="5" t="s">
        <v>34</v>
      </c>
    </row>
    <row r="30" spans="1:30" s="3" customFormat="1" ht="12.75">
      <c r="A30" s="26" t="s">
        <v>30</v>
      </c>
      <c r="C30" s="2">
        <f>SUM(C19:C29)</f>
        <v>943105</v>
      </c>
      <c r="D30" s="4">
        <f aca="true" t="shared" si="6" ref="D30:K30">SUM(D19:D29)</f>
        <v>875060</v>
      </c>
      <c r="E30" s="4">
        <f t="shared" si="6"/>
        <v>309123</v>
      </c>
      <c r="F30" s="4">
        <f t="shared" si="6"/>
        <v>352555</v>
      </c>
      <c r="G30" s="4">
        <f t="shared" si="6"/>
        <v>93803</v>
      </c>
      <c r="H30" s="4">
        <f t="shared" si="6"/>
        <v>94277</v>
      </c>
      <c r="I30" s="4">
        <f t="shared" si="6"/>
        <v>799</v>
      </c>
      <c r="J30" s="4">
        <f t="shared" si="6"/>
        <v>817</v>
      </c>
      <c r="K30" s="4">
        <f t="shared" si="6"/>
        <v>12564</v>
      </c>
      <c r="L30" s="4">
        <f aca="true" t="shared" si="7" ref="L30:T30">SUM(L19:L29)</f>
        <v>13698</v>
      </c>
      <c r="M30" s="4">
        <f t="shared" si="7"/>
        <v>6745</v>
      </c>
      <c r="N30" s="4">
        <f t="shared" si="7"/>
        <v>6263</v>
      </c>
      <c r="O30" s="4">
        <f t="shared" si="7"/>
        <v>91</v>
      </c>
      <c r="P30" s="4">
        <f t="shared" si="7"/>
        <v>230</v>
      </c>
      <c r="Q30" s="4">
        <f t="shared" si="7"/>
        <v>1018</v>
      </c>
      <c r="R30" s="4">
        <f t="shared" si="7"/>
        <v>754</v>
      </c>
      <c r="S30" s="4">
        <f t="shared" si="7"/>
        <v>429</v>
      </c>
      <c r="T30" s="4">
        <f t="shared" si="7"/>
        <v>267</v>
      </c>
      <c r="U30" s="4">
        <f t="shared" si="4"/>
        <v>1367677</v>
      </c>
      <c r="V30" s="4">
        <f t="shared" si="5"/>
        <v>1343921</v>
      </c>
      <c r="W30" s="4">
        <f>SUM(W19:W29)</f>
        <v>3111611.95</v>
      </c>
      <c r="X30" s="11">
        <v>871.44</v>
      </c>
      <c r="Y30" s="4" t="s">
        <v>29</v>
      </c>
      <c r="Z30" s="4" t="s">
        <v>32</v>
      </c>
      <c r="AA30" s="4">
        <v>32</v>
      </c>
      <c r="AB30" s="4">
        <v>33</v>
      </c>
      <c r="AC30" s="4" t="s">
        <v>33</v>
      </c>
      <c r="AD30" s="5" t="s">
        <v>34</v>
      </c>
    </row>
    <row r="31" spans="1:30" ht="12.75">
      <c r="A31" s="25" t="s">
        <v>0</v>
      </c>
      <c r="C31" s="1">
        <v>167336</v>
      </c>
      <c r="D31" s="9">
        <v>158338</v>
      </c>
      <c r="E31" s="9">
        <v>49360</v>
      </c>
      <c r="F31" s="9">
        <v>56622</v>
      </c>
      <c r="G31" s="9">
        <v>13713</v>
      </c>
      <c r="H31" s="9">
        <v>13636</v>
      </c>
      <c r="I31" s="9">
        <v>399</v>
      </c>
      <c r="J31" s="9">
        <v>334</v>
      </c>
      <c r="K31" s="9">
        <v>790</v>
      </c>
      <c r="L31" s="9">
        <v>768</v>
      </c>
      <c r="M31" s="9">
        <v>2381</v>
      </c>
      <c r="N31" s="9">
        <v>2475</v>
      </c>
      <c r="O31" s="9">
        <v>16</v>
      </c>
      <c r="P31" s="9">
        <v>47</v>
      </c>
      <c r="Q31" s="9">
        <v>115</v>
      </c>
      <c r="R31" s="9">
        <v>111</v>
      </c>
      <c r="S31" s="9">
        <v>35</v>
      </c>
      <c r="T31" s="9">
        <v>21</v>
      </c>
      <c r="U31" s="24">
        <f aca="true" t="shared" si="8" ref="U31:U41">SUM(C31+E31+G31+I31+K31+M31+O31+Q31+S31)</f>
        <v>234145</v>
      </c>
      <c r="V31" s="24">
        <f aca="true" t="shared" si="9" ref="V31:V41">SUM(D31+F31+H31+J31+L31+N31+P31+R31+T31)</f>
        <v>232352</v>
      </c>
      <c r="W31" s="9">
        <v>512832.31</v>
      </c>
      <c r="X31" s="11">
        <v>909.65</v>
      </c>
      <c r="Y31" s="4" t="s">
        <v>29</v>
      </c>
      <c r="Z31" s="4" t="s">
        <v>32</v>
      </c>
      <c r="AA31" s="4">
        <v>32</v>
      </c>
      <c r="AB31" s="4">
        <v>33</v>
      </c>
      <c r="AC31" s="4" t="s">
        <v>33</v>
      </c>
      <c r="AD31" s="5" t="s">
        <v>34</v>
      </c>
    </row>
    <row r="32" spans="1:30" ht="12.75">
      <c r="A32" s="25" t="s">
        <v>1</v>
      </c>
      <c r="C32" s="1">
        <v>169820</v>
      </c>
      <c r="D32" s="9">
        <v>154855</v>
      </c>
      <c r="E32" s="9">
        <v>40854</v>
      </c>
      <c r="F32" s="9">
        <v>49507</v>
      </c>
      <c r="G32" s="9">
        <v>20392</v>
      </c>
      <c r="H32" s="9">
        <v>22107</v>
      </c>
      <c r="I32" s="9">
        <v>593</v>
      </c>
      <c r="J32" s="9">
        <v>642</v>
      </c>
      <c r="K32" s="9">
        <v>3297</v>
      </c>
      <c r="L32" s="9">
        <v>3352</v>
      </c>
      <c r="M32" s="9">
        <v>340</v>
      </c>
      <c r="N32" s="9">
        <v>236</v>
      </c>
      <c r="O32" s="9">
        <v>18</v>
      </c>
      <c r="P32" s="9">
        <v>84</v>
      </c>
      <c r="Q32" s="9">
        <v>377</v>
      </c>
      <c r="R32" s="9">
        <v>207</v>
      </c>
      <c r="S32" s="9">
        <v>75</v>
      </c>
      <c r="T32" s="9">
        <v>49</v>
      </c>
      <c r="U32" s="24">
        <f t="shared" si="8"/>
        <v>235766</v>
      </c>
      <c r="V32" s="24">
        <f t="shared" si="9"/>
        <v>231039</v>
      </c>
      <c r="W32" s="9">
        <v>508096.93</v>
      </c>
      <c r="X32" s="11">
        <v>918.74</v>
      </c>
      <c r="Y32" s="4" t="s">
        <v>29</v>
      </c>
      <c r="Z32" s="4" t="s">
        <v>32</v>
      </c>
      <c r="AA32" s="4">
        <v>32</v>
      </c>
      <c r="AB32" s="4">
        <v>33</v>
      </c>
      <c r="AC32" s="4" t="s">
        <v>33</v>
      </c>
      <c r="AD32" s="5" t="s">
        <v>34</v>
      </c>
    </row>
    <row r="33" spans="1:30" ht="12.75">
      <c r="A33" s="25" t="s">
        <v>2</v>
      </c>
      <c r="C33" s="1">
        <v>256992</v>
      </c>
      <c r="D33" s="9">
        <v>264107</v>
      </c>
      <c r="E33" s="9">
        <v>81002</v>
      </c>
      <c r="F33" s="9">
        <v>97163</v>
      </c>
      <c r="G33" s="9">
        <v>42399</v>
      </c>
      <c r="H33" s="9">
        <v>49540</v>
      </c>
      <c r="I33" s="9">
        <v>1296</v>
      </c>
      <c r="J33" s="9">
        <v>1362</v>
      </c>
      <c r="K33" s="9">
        <v>3187</v>
      </c>
      <c r="L33" s="9">
        <v>2286</v>
      </c>
      <c r="M33" s="9">
        <v>963</v>
      </c>
      <c r="N33" s="9">
        <v>922</v>
      </c>
      <c r="O33" s="9">
        <v>219</v>
      </c>
      <c r="P33" s="9">
        <v>347</v>
      </c>
      <c r="Q33" s="9">
        <v>982</v>
      </c>
      <c r="R33" s="9">
        <v>673</v>
      </c>
      <c r="S33" s="9">
        <v>64</v>
      </c>
      <c r="T33" s="9">
        <v>26</v>
      </c>
      <c r="U33" s="24">
        <f t="shared" si="8"/>
        <v>387104</v>
      </c>
      <c r="V33" s="24">
        <f t="shared" si="9"/>
        <v>416426</v>
      </c>
      <c r="W33" s="9">
        <v>302163.36</v>
      </c>
      <c r="X33" s="11">
        <v>2659.29</v>
      </c>
      <c r="Y33" s="4" t="s">
        <v>29</v>
      </c>
      <c r="Z33" s="4" t="s">
        <v>32</v>
      </c>
      <c r="AA33" s="4">
        <v>32</v>
      </c>
      <c r="AB33" s="4">
        <v>33</v>
      </c>
      <c r="AC33" s="4" t="s">
        <v>33</v>
      </c>
      <c r="AD33" s="5" t="s">
        <v>34</v>
      </c>
    </row>
    <row r="34" spans="1:30" ht="12.75">
      <c r="A34" s="25" t="s">
        <v>3</v>
      </c>
      <c r="C34" s="1">
        <v>223517</v>
      </c>
      <c r="D34" s="9">
        <v>232280</v>
      </c>
      <c r="E34" s="9">
        <v>55673</v>
      </c>
      <c r="F34" s="9">
        <v>65319</v>
      </c>
      <c r="G34" s="9">
        <v>42520</v>
      </c>
      <c r="H34" s="9">
        <v>48612</v>
      </c>
      <c r="I34" s="9">
        <v>787</v>
      </c>
      <c r="J34" s="9">
        <v>780</v>
      </c>
      <c r="K34" s="9">
        <v>4298</v>
      </c>
      <c r="L34" s="9">
        <v>2593</v>
      </c>
      <c r="M34" s="9">
        <v>585</v>
      </c>
      <c r="N34" s="9">
        <v>614</v>
      </c>
      <c r="O34" s="9">
        <v>295</v>
      </c>
      <c r="P34" s="9">
        <v>363</v>
      </c>
      <c r="Q34" s="9">
        <v>833</v>
      </c>
      <c r="R34" s="9">
        <v>615</v>
      </c>
      <c r="S34" s="9">
        <v>180</v>
      </c>
      <c r="T34" s="9">
        <v>126</v>
      </c>
      <c r="U34" s="24">
        <f t="shared" si="8"/>
        <v>328688</v>
      </c>
      <c r="V34" s="24">
        <f t="shared" si="9"/>
        <v>351302</v>
      </c>
      <c r="W34" s="9">
        <v>276976.83</v>
      </c>
      <c r="X34" s="11">
        <v>2455.61</v>
      </c>
      <c r="Y34" s="4" t="s">
        <v>29</v>
      </c>
      <c r="Z34" s="4" t="s">
        <v>32</v>
      </c>
      <c r="AA34" s="4">
        <v>32</v>
      </c>
      <c r="AB34" s="4">
        <v>33</v>
      </c>
      <c r="AC34" s="4" t="s">
        <v>33</v>
      </c>
      <c r="AD34" s="5" t="s">
        <v>34</v>
      </c>
    </row>
    <row r="35" spans="1:30" ht="12.75">
      <c r="A35" s="25" t="s">
        <v>4</v>
      </c>
      <c r="C35" s="1">
        <v>64043</v>
      </c>
      <c r="D35" s="9">
        <v>63925</v>
      </c>
      <c r="E35" s="9">
        <v>22404</v>
      </c>
      <c r="F35" s="9">
        <v>26390</v>
      </c>
      <c r="G35" s="9">
        <v>3323</v>
      </c>
      <c r="H35" s="9">
        <v>3257</v>
      </c>
      <c r="I35" s="9">
        <v>48</v>
      </c>
      <c r="J35" s="9">
        <v>50</v>
      </c>
      <c r="K35" s="9">
        <v>105</v>
      </c>
      <c r="L35" s="9">
        <v>92</v>
      </c>
      <c r="M35" s="9">
        <v>2584</v>
      </c>
      <c r="N35" s="9">
        <v>2256</v>
      </c>
      <c r="O35" s="9">
        <v>19</v>
      </c>
      <c r="P35" s="9">
        <v>23</v>
      </c>
      <c r="Q35" s="9">
        <v>51</v>
      </c>
      <c r="R35" s="9">
        <v>53</v>
      </c>
      <c r="S35" s="9">
        <v>8</v>
      </c>
      <c r="T35" s="9">
        <v>4</v>
      </c>
      <c r="U35" s="24">
        <f t="shared" si="8"/>
        <v>92585</v>
      </c>
      <c r="V35" s="24">
        <f t="shared" si="9"/>
        <v>96050</v>
      </c>
      <c r="W35" s="9">
        <v>178505.93</v>
      </c>
      <c r="X35" s="11">
        <v>1056.75</v>
      </c>
      <c r="Y35" s="4" t="s">
        <v>29</v>
      </c>
      <c r="Z35" s="4" t="s">
        <v>32</v>
      </c>
      <c r="AA35" s="4">
        <v>32</v>
      </c>
      <c r="AB35" s="4">
        <v>33</v>
      </c>
      <c r="AC35" s="4" t="s">
        <v>33</v>
      </c>
      <c r="AD35" s="5" t="s">
        <v>34</v>
      </c>
    </row>
    <row r="36" spans="1:30" ht="12.75">
      <c r="A36" s="25" t="s">
        <v>5</v>
      </c>
      <c r="C36" s="1">
        <v>60812</v>
      </c>
      <c r="D36" s="9">
        <v>58769</v>
      </c>
      <c r="E36" s="9">
        <v>15433</v>
      </c>
      <c r="F36" s="9">
        <v>18092</v>
      </c>
      <c r="G36" s="9">
        <v>16751</v>
      </c>
      <c r="H36" s="9">
        <v>19464</v>
      </c>
      <c r="I36" s="9">
        <v>275</v>
      </c>
      <c r="J36" s="9">
        <v>336</v>
      </c>
      <c r="K36" s="9">
        <v>573</v>
      </c>
      <c r="L36" s="9">
        <v>602</v>
      </c>
      <c r="M36" s="9">
        <v>99</v>
      </c>
      <c r="N36" s="9">
        <v>132</v>
      </c>
      <c r="O36" s="9">
        <v>17</v>
      </c>
      <c r="P36" s="9">
        <v>50</v>
      </c>
      <c r="Q36" s="9">
        <v>117</v>
      </c>
      <c r="R36" s="9">
        <v>140</v>
      </c>
      <c r="S36" s="9">
        <v>10</v>
      </c>
      <c r="T36" s="9">
        <v>7</v>
      </c>
      <c r="U36" s="24">
        <f t="shared" si="8"/>
        <v>94087</v>
      </c>
      <c r="V36" s="24">
        <f t="shared" si="9"/>
        <v>97592</v>
      </c>
      <c r="W36" s="9">
        <v>138401.82</v>
      </c>
      <c r="X36" s="11">
        <v>1384.93</v>
      </c>
      <c r="Y36" s="4" t="s">
        <v>29</v>
      </c>
      <c r="Z36" s="4" t="s">
        <v>32</v>
      </c>
      <c r="AA36" s="4">
        <v>32</v>
      </c>
      <c r="AB36" s="4">
        <v>33</v>
      </c>
      <c r="AC36" s="4" t="s">
        <v>33</v>
      </c>
      <c r="AD36" s="5" t="s">
        <v>34</v>
      </c>
    </row>
    <row r="37" spans="1:30" ht="12.75">
      <c r="A37" s="25" t="s">
        <v>6</v>
      </c>
      <c r="C37" s="1">
        <v>118186</v>
      </c>
      <c r="D37" s="9">
        <v>113422</v>
      </c>
      <c r="E37" s="9">
        <v>38372</v>
      </c>
      <c r="F37" s="9">
        <v>45690</v>
      </c>
      <c r="G37" s="9">
        <v>6397</v>
      </c>
      <c r="H37" s="9">
        <v>6485</v>
      </c>
      <c r="I37" s="9">
        <v>22</v>
      </c>
      <c r="J37" s="9">
        <v>22</v>
      </c>
      <c r="K37" s="9">
        <v>446</v>
      </c>
      <c r="L37" s="9">
        <v>223</v>
      </c>
      <c r="M37" s="9">
        <v>38</v>
      </c>
      <c r="N37" s="9">
        <v>35</v>
      </c>
      <c r="O37" s="9">
        <v>4</v>
      </c>
      <c r="P37" s="9">
        <v>8</v>
      </c>
      <c r="Q37" s="9">
        <v>162</v>
      </c>
      <c r="R37" s="9">
        <v>144</v>
      </c>
      <c r="S37" s="9">
        <v>125</v>
      </c>
      <c r="T37" s="9">
        <v>96</v>
      </c>
      <c r="U37" s="24">
        <f t="shared" si="8"/>
        <v>163752</v>
      </c>
      <c r="V37" s="24">
        <f t="shared" si="9"/>
        <v>166125</v>
      </c>
      <c r="W37" s="9">
        <v>332044.33</v>
      </c>
      <c r="X37" s="11">
        <v>993.47</v>
      </c>
      <c r="Y37" s="4" t="s">
        <v>29</v>
      </c>
      <c r="Z37" s="4" t="s">
        <v>32</v>
      </c>
      <c r="AA37" s="4">
        <v>32</v>
      </c>
      <c r="AB37" s="4">
        <v>33</v>
      </c>
      <c r="AC37" s="4" t="s">
        <v>33</v>
      </c>
      <c r="AD37" s="5" t="s">
        <v>34</v>
      </c>
    </row>
    <row r="38" spans="1:30" ht="12.75">
      <c r="A38" s="25" t="s">
        <v>7</v>
      </c>
      <c r="C38" s="1">
        <v>98483</v>
      </c>
      <c r="D38" s="9">
        <v>90235</v>
      </c>
      <c r="E38" s="9">
        <v>23928</v>
      </c>
      <c r="F38" s="9">
        <v>27160</v>
      </c>
      <c r="G38" s="9">
        <v>15228</v>
      </c>
      <c r="H38" s="9">
        <v>14688</v>
      </c>
      <c r="I38" s="9">
        <v>228</v>
      </c>
      <c r="J38" s="9">
        <v>166</v>
      </c>
      <c r="K38" s="9">
        <v>1680</v>
      </c>
      <c r="L38" s="9">
        <v>1903</v>
      </c>
      <c r="M38" s="9">
        <v>63</v>
      </c>
      <c r="N38" s="9">
        <v>62</v>
      </c>
      <c r="O38" s="9">
        <v>13</v>
      </c>
      <c r="P38" s="9">
        <v>14</v>
      </c>
      <c r="Q38" s="9">
        <v>106</v>
      </c>
      <c r="R38" s="9">
        <v>104</v>
      </c>
      <c r="S38" s="9">
        <v>43</v>
      </c>
      <c r="T38" s="9">
        <v>32</v>
      </c>
      <c r="U38" s="24">
        <f t="shared" si="8"/>
        <v>139772</v>
      </c>
      <c r="V38" s="24">
        <f t="shared" si="9"/>
        <v>134364</v>
      </c>
      <c r="W38" s="9">
        <v>334514.9</v>
      </c>
      <c r="X38" s="11">
        <v>817.32</v>
      </c>
      <c r="Y38" s="4" t="s">
        <v>29</v>
      </c>
      <c r="Z38" s="4" t="s">
        <v>32</v>
      </c>
      <c r="AA38" s="4">
        <v>32</v>
      </c>
      <c r="AB38" s="4">
        <v>33</v>
      </c>
      <c r="AC38" s="4" t="s">
        <v>33</v>
      </c>
      <c r="AD38" s="5" t="s">
        <v>34</v>
      </c>
    </row>
    <row r="39" spans="1:30" ht="12.75">
      <c r="A39" s="25" t="s">
        <v>8</v>
      </c>
      <c r="C39" s="1">
        <v>79572</v>
      </c>
      <c r="D39" s="9">
        <v>79636</v>
      </c>
      <c r="E39" s="9">
        <v>34049</v>
      </c>
      <c r="F39" s="9">
        <v>38766</v>
      </c>
      <c r="G39" s="9">
        <v>9007</v>
      </c>
      <c r="H39" s="9">
        <v>8339</v>
      </c>
      <c r="I39" s="9">
        <v>22</v>
      </c>
      <c r="J39" s="9">
        <v>38</v>
      </c>
      <c r="K39" s="9">
        <v>1895</v>
      </c>
      <c r="L39" s="9">
        <v>1377</v>
      </c>
      <c r="M39" s="9">
        <v>65</v>
      </c>
      <c r="N39" s="9">
        <v>44</v>
      </c>
      <c r="O39" s="9">
        <v>11</v>
      </c>
      <c r="P39" s="9">
        <v>12</v>
      </c>
      <c r="Q39" s="9">
        <v>110</v>
      </c>
      <c r="R39" s="9">
        <v>83</v>
      </c>
      <c r="S39" s="9">
        <v>129</v>
      </c>
      <c r="T39" s="9">
        <v>91</v>
      </c>
      <c r="U39" s="24">
        <f t="shared" si="8"/>
        <v>124860</v>
      </c>
      <c r="V39" s="24">
        <f t="shared" si="9"/>
        <v>128386</v>
      </c>
      <c r="W39" s="9">
        <v>229761.19</v>
      </c>
      <c r="X39" s="11">
        <v>1102.22</v>
      </c>
      <c r="Y39" s="4" t="s">
        <v>29</v>
      </c>
      <c r="Z39" s="4" t="s">
        <v>32</v>
      </c>
      <c r="AA39" s="4">
        <v>32</v>
      </c>
      <c r="AB39" s="4">
        <v>33</v>
      </c>
      <c r="AC39" s="4" t="s">
        <v>33</v>
      </c>
      <c r="AD39" s="5" t="s">
        <v>34</v>
      </c>
    </row>
    <row r="40" spans="1:30" ht="12.75">
      <c r="A40" s="25" t="s">
        <v>9</v>
      </c>
      <c r="C40" s="1">
        <v>38482</v>
      </c>
      <c r="D40" s="9">
        <v>34739</v>
      </c>
      <c r="E40" s="9">
        <v>11818</v>
      </c>
      <c r="F40" s="9">
        <v>12264</v>
      </c>
      <c r="G40" s="9">
        <v>9974</v>
      </c>
      <c r="H40" s="9">
        <v>9558</v>
      </c>
      <c r="I40" s="9">
        <v>11</v>
      </c>
      <c r="J40" s="9">
        <v>15</v>
      </c>
      <c r="K40" s="9">
        <v>1069</v>
      </c>
      <c r="L40" s="9">
        <v>801</v>
      </c>
      <c r="M40" s="9">
        <v>31</v>
      </c>
      <c r="N40" s="9">
        <v>23</v>
      </c>
      <c r="O40" s="9">
        <v>2</v>
      </c>
      <c r="P40" s="9"/>
      <c r="Q40" s="9">
        <v>10</v>
      </c>
      <c r="R40" s="9">
        <v>9</v>
      </c>
      <c r="S40" s="9">
        <v>26</v>
      </c>
      <c r="T40" s="9">
        <v>13</v>
      </c>
      <c r="U40" s="24">
        <f t="shared" si="8"/>
        <v>61423</v>
      </c>
      <c r="V40" s="24">
        <f t="shared" si="9"/>
        <v>57422</v>
      </c>
      <c r="W40" s="9">
        <v>266268.16</v>
      </c>
      <c r="X40" s="11">
        <v>446.34</v>
      </c>
      <c r="Y40" s="4" t="s">
        <v>29</v>
      </c>
      <c r="Z40" s="4" t="s">
        <v>32</v>
      </c>
      <c r="AA40" s="4">
        <v>32</v>
      </c>
      <c r="AB40" s="4">
        <v>33</v>
      </c>
      <c r="AC40" s="4" t="s">
        <v>33</v>
      </c>
      <c r="AD40" s="5" t="s">
        <v>34</v>
      </c>
    </row>
    <row r="41" spans="1:30" ht="12.75">
      <c r="A41" s="25" t="s">
        <v>10</v>
      </c>
      <c r="C41" s="1">
        <v>87804</v>
      </c>
      <c r="D41" s="9">
        <v>82142</v>
      </c>
      <c r="E41" s="9">
        <v>21258</v>
      </c>
      <c r="F41" s="9">
        <v>23357</v>
      </c>
      <c r="G41" s="9">
        <v>5096</v>
      </c>
      <c r="H41" s="9">
        <v>3656</v>
      </c>
      <c r="I41" s="9">
        <v>80</v>
      </c>
      <c r="J41" s="9">
        <v>98</v>
      </c>
      <c r="K41" s="9">
        <v>4259</v>
      </c>
      <c r="L41" s="9">
        <v>6430</v>
      </c>
      <c r="M41" s="9">
        <v>2281</v>
      </c>
      <c r="N41" s="9">
        <v>2587</v>
      </c>
      <c r="O41" s="9">
        <v>8</v>
      </c>
      <c r="P41" s="9">
        <v>44</v>
      </c>
      <c r="Q41" s="9">
        <v>175</v>
      </c>
      <c r="R41" s="9">
        <v>143</v>
      </c>
      <c r="S41" s="9">
        <v>21</v>
      </c>
      <c r="T41" s="9">
        <v>14</v>
      </c>
      <c r="U41" s="24">
        <f t="shared" si="8"/>
        <v>120982</v>
      </c>
      <c r="V41" s="24">
        <f t="shared" si="9"/>
        <v>118471</v>
      </c>
      <c r="W41" s="9">
        <v>220426.34</v>
      </c>
      <c r="X41" s="11">
        <v>1086.32</v>
      </c>
      <c r="Y41" s="4" t="s">
        <v>29</v>
      </c>
      <c r="Z41" s="4" t="s">
        <v>32</v>
      </c>
      <c r="AA41" s="4">
        <v>32</v>
      </c>
      <c r="AB41" s="4">
        <v>33</v>
      </c>
      <c r="AC41" s="4" t="s">
        <v>33</v>
      </c>
      <c r="AD41" s="5" t="s">
        <v>34</v>
      </c>
    </row>
    <row r="42" spans="1:30" s="3" customFormat="1" ht="13.5" thickBot="1">
      <c r="A42" s="27" t="s">
        <v>31</v>
      </c>
      <c r="C42" s="6">
        <f>SUM(C31:C41)</f>
        <v>1365047</v>
      </c>
      <c r="D42" s="7">
        <f aca="true" t="shared" si="10" ref="D42:R42">SUM(D31:D41)</f>
        <v>1332448</v>
      </c>
      <c r="E42" s="7">
        <f t="shared" si="10"/>
        <v>394151</v>
      </c>
      <c r="F42" s="7">
        <f t="shared" si="10"/>
        <v>460330</v>
      </c>
      <c r="G42" s="7">
        <f t="shared" si="10"/>
        <v>184800</v>
      </c>
      <c r="H42" s="7">
        <f t="shared" si="10"/>
        <v>199342</v>
      </c>
      <c r="I42" s="7">
        <f t="shared" si="10"/>
        <v>3761</v>
      </c>
      <c r="J42" s="7">
        <f t="shared" si="10"/>
        <v>3843</v>
      </c>
      <c r="K42" s="7">
        <f t="shared" si="10"/>
        <v>21599</v>
      </c>
      <c r="L42" s="7">
        <f t="shared" si="10"/>
        <v>20427</v>
      </c>
      <c r="M42" s="7">
        <f t="shared" si="10"/>
        <v>9430</v>
      </c>
      <c r="N42" s="7">
        <f t="shared" si="10"/>
        <v>9386</v>
      </c>
      <c r="O42" s="7">
        <f t="shared" si="10"/>
        <v>622</v>
      </c>
      <c r="P42" s="7">
        <f t="shared" si="10"/>
        <v>992</v>
      </c>
      <c r="Q42" s="7">
        <f t="shared" si="10"/>
        <v>3038</v>
      </c>
      <c r="R42" s="7">
        <f t="shared" si="10"/>
        <v>2282</v>
      </c>
      <c r="S42" s="7">
        <f>SUM(S31:S41)</f>
        <v>716</v>
      </c>
      <c r="T42" s="7">
        <f>SUM(T31:T41)</f>
        <v>479</v>
      </c>
      <c r="U42" s="7">
        <f>SUM(U31:U41)</f>
        <v>1983164</v>
      </c>
      <c r="V42" s="7">
        <f>SUM(V31:V41)</f>
        <v>2029529</v>
      </c>
      <c r="W42" s="7">
        <f>SUM(W31:W41)</f>
        <v>3299992.1</v>
      </c>
      <c r="X42" s="23">
        <v>1215.97</v>
      </c>
      <c r="Y42" s="7" t="s">
        <v>29</v>
      </c>
      <c r="Z42" s="7" t="s">
        <v>32</v>
      </c>
      <c r="AA42" s="7">
        <v>32</v>
      </c>
      <c r="AB42" s="7">
        <v>33</v>
      </c>
      <c r="AC42" s="7" t="s">
        <v>33</v>
      </c>
      <c r="AD42" s="8" t="s">
        <v>34</v>
      </c>
    </row>
  </sheetData>
  <mergeCells count="19">
    <mergeCell ref="X3:X6"/>
    <mergeCell ref="A3:A6"/>
    <mergeCell ref="C3:D5"/>
    <mergeCell ref="E3:F5"/>
    <mergeCell ref="G3:H5"/>
    <mergeCell ref="I3:J5"/>
    <mergeCell ref="K3:L5"/>
    <mergeCell ref="M3:N5"/>
    <mergeCell ref="O3:P5"/>
    <mergeCell ref="Q3:R5"/>
    <mergeCell ref="AC3:AC6"/>
    <mergeCell ref="AD3:AD6"/>
    <mergeCell ref="Y3:Y6"/>
    <mergeCell ref="Z3:Z6"/>
    <mergeCell ref="AB3:AB6"/>
    <mergeCell ref="S3:T5"/>
    <mergeCell ref="U3:V5"/>
    <mergeCell ref="W3:W6"/>
    <mergeCell ref="AA3:A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Ronald Schurink</cp:lastModifiedBy>
  <dcterms:created xsi:type="dcterms:W3CDTF">2003-12-14T14:32:16Z</dcterms:created>
  <dcterms:modified xsi:type="dcterms:W3CDTF">2003-12-14T15:31:51Z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