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Tweede gedeelte" sheetId="1" r:id="rId1"/>
  </sheets>
  <definedNames/>
  <calcPr fullCalcOnLoad="1"/>
</workbook>
</file>

<file path=xl/sharedStrings.xml><?xml version="1.0" encoding="utf-8"?>
<sst xmlns="http://schemas.openxmlformats.org/spreadsheetml/2006/main" count="110" uniqueCount="89">
  <si>
    <t>Totaal</t>
  </si>
  <si>
    <t>GEMEENTEN</t>
  </si>
  <si>
    <t>V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</si>
  <si>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</si>
  <si>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</si>
  <si>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</si>
  <si>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</si>
  <si>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</si>
  <si>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</si>
  <si>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</si>
  <si>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</si>
  <si>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</si>
  <si>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</si>
  <si>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</si>
  <si>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</si>
  <si>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</si>
  <si>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</si>
  <si>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</si>
  <si>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</si>
  <si>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</si>
  <si>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</si>
  <si>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</si>
  <si>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</si>
  <si>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Deventer</t>
  </si>
  <si>
    <t>Zwolle</t>
  </si>
  <si>
    <t>TOT</t>
  </si>
  <si>
    <t>Almelo (Stad-)</t>
  </si>
  <si>
    <t>Almelo (Ambt-)</t>
  </si>
  <si>
    <t>Avereest</t>
  </si>
  <si>
    <t>Bathmen</t>
  </si>
  <si>
    <t>Blankeman</t>
  </si>
  <si>
    <t>Blokzijl</t>
  </si>
  <si>
    <t>Borne</t>
  </si>
  <si>
    <t>Dalfsen</t>
  </si>
  <si>
    <t>Delden (Stad-)</t>
  </si>
  <si>
    <t>Delden (Ambt-)</t>
  </si>
  <si>
    <t>Denekamp</t>
  </si>
  <si>
    <t>Diepenveen</t>
  </si>
  <si>
    <t>Enschede</t>
  </si>
  <si>
    <t>Genemuiden</t>
  </si>
  <si>
    <t>Giethoorn</t>
  </si>
  <si>
    <t>Goor</t>
  </si>
  <si>
    <t>Grafhorst</t>
  </si>
  <si>
    <t>Gramsbergen</t>
  </si>
  <si>
    <t>Haaksbergen</t>
  </si>
  <si>
    <t>Haro (Den)</t>
  </si>
  <si>
    <t>Hardenberg (Stad-)</t>
  </si>
  <si>
    <t>Hardenberg (Ambt-)</t>
  </si>
  <si>
    <t>Hasselt</t>
  </si>
  <si>
    <t>Heino</t>
  </si>
  <si>
    <t>Hellendoorn</t>
  </si>
  <si>
    <t>Hengelo</t>
  </si>
  <si>
    <t>Holten</t>
  </si>
  <si>
    <t>Ijsselmuiden</t>
  </si>
  <si>
    <t>Kampen</t>
  </si>
  <si>
    <t>Diepenheim</t>
  </si>
  <si>
    <t>Kamperveen</t>
  </si>
  <si>
    <t>Kuinre</t>
  </si>
  <si>
    <t>Lonnecker</t>
  </si>
  <si>
    <t>Losser</t>
  </si>
  <si>
    <t>Markelo</t>
  </si>
  <si>
    <t>Nieuwleusen</t>
  </si>
  <si>
    <t>Oldemarkt</t>
  </si>
  <si>
    <t>Oldenzaal</t>
  </si>
  <si>
    <t>Olst</t>
  </si>
  <si>
    <t>Ommen (Stad-)</t>
  </si>
  <si>
    <t>Ommen (Ambt-)</t>
  </si>
  <si>
    <t>Ootmarsum</t>
  </si>
  <si>
    <t>Raalte</t>
  </si>
  <si>
    <t>Rijssen</t>
  </si>
  <si>
    <t>Staphorst</t>
  </si>
  <si>
    <t>Steenwijk</t>
  </si>
  <si>
    <t>Steenwijkerwold</t>
  </si>
  <si>
    <t>Tubbergen</t>
  </si>
  <si>
    <t>Vollenhove (Stad-)</t>
  </si>
  <si>
    <t>Vollenhove (Ambt-)</t>
  </si>
  <si>
    <t>Vriezenveen</t>
  </si>
  <si>
    <t>Wanneperveen</t>
  </si>
  <si>
    <t>Weerselo</t>
  </si>
  <si>
    <t>Wierden</t>
  </si>
  <si>
    <t>Wijhe</t>
  </si>
  <si>
    <t>Wilsum</t>
  </si>
  <si>
    <t>Zalk en Veecaten</t>
  </si>
  <si>
    <t>Zwartsluis</t>
  </si>
  <si>
    <t>Zwollerkerspel</t>
  </si>
  <si>
    <t>Totaal der overige gemeenten</t>
  </si>
  <si>
    <t>Totaal de provincie</t>
  </si>
  <si>
    <t>PROVINCIE OVERIJSSEL; TWEEDE GEDEELTE: indeeling der werkelijke bevolking naar de huizing.</t>
  </si>
  <si>
    <t>Telling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</si>
</sst>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6" xfId="0" applyNumberFormat="1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24.421875" style="3" customWidth="1"/>
    <col min="2" max="2" width="4.00390625" style="3" hidden="1" customWidth="1"/>
    <col min="3" max="3" width="4.00390625" style="3" customWidth="1"/>
    <col min="4" max="4" width="10.00390625" style="3" customWidth="1"/>
    <col min="5" max="5" width="13.421875" style="3" customWidth="1"/>
    <col min="6" max="6" width="7.7109375" style="3" customWidth="1"/>
    <col min="7" max="7" width="7.140625" style="3" customWidth="1"/>
    <col min="8" max="10" width="6.8515625" style="3" customWidth="1"/>
    <col min="11" max="11" width="6.421875" style="3" customWidth="1"/>
    <col min="12" max="12" width="6.7109375" style="3" customWidth="1"/>
    <col min="13" max="13" width="7.28125" style="3" customWidth="1"/>
    <col min="14" max="16" width="6.7109375" style="3" customWidth="1"/>
    <col min="17" max="17" width="6.421875" style="3" customWidth="1"/>
    <col min="18" max="18" width="7.57421875" style="3" customWidth="1"/>
    <col min="19" max="19" width="7.140625" style="3" customWidth="1"/>
    <col min="20" max="20" width="6.421875" style="3" customWidth="1"/>
    <col min="21" max="22" width="6.28125" style="3" customWidth="1"/>
    <col min="23" max="23" width="6.421875" style="3" customWidth="1"/>
    <col min="24" max="24" width="7.28125" style="3" customWidth="1"/>
    <col min="25" max="25" width="6.8515625" style="3" customWidth="1"/>
    <col min="26" max="27" width="8.8515625" style="3" customWidth="1"/>
    <col min="28" max="33" width="8.8515625" style="2" customWidth="1"/>
    <col min="34" max="16384" width="8.8515625" style="3" customWidth="1"/>
  </cols>
  <sheetData>
    <row r="1" spans="1:33" ht="13.5" thickBot="1">
      <c r="A1" s="43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5"/>
    </row>
    <row r="2" ht="13.5" thickBot="1"/>
    <row r="3" spans="1:33" s="1" customFormat="1" ht="12.75" customHeight="1">
      <c r="A3" s="14" t="s">
        <v>1</v>
      </c>
      <c r="D3" s="9" t="s">
        <v>8</v>
      </c>
      <c r="E3" s="10" t="s">
        <v>9</v>
      </c>
      <c r="F3" s="10" t="s">
        <v>10</v>
      </c>
      <c r="G3" s="10"/>
      <c r="H3" s="10"/>
      <c r="I3" s="10"/>
      <c r="J3" s="10"/>
      <c r="K3" s="10"/>
      <c r="L3" s="10"/>
      <c r="M3" s="10"/>
      <c r="N3" s="10"/>
      <c r="O3" s="11"/>
      <c r="P3" s="10" t="s">
        <v>16</v>
      </c>
      <c r="Q3" s="10"/>
      <c r="R3" s="10" t="s">
        <v>17</v>
      </c>
      <c r="S3" s="10"/>
      <c r="T3" s="10"/>
      <c r="U3" s="10"/>
      <c r="V3" s="10"/>
      <c r="W3" s="10"/>
      <c r="X3" s="10"/>
      <c r="Y3" s="10"/>
      <c r="Z3" s="10" t="s">
        <v>22</v>
      </c>
      <c r="AA3" s="10"/>
      <c r="AB3" s="28" t="s">
        <v>88</v>
      </c>
      <c r="AC3" s="28" t="s">
        <v>3</v>
      </c>
      <c r="AD3" s="28" t="s">
        <v>4</v>
      </c>
      <c r="AE3" s="29" t="s">
        <v>5</v>
      </c>
      <c r="AF3" s="28" t="s">
        <v>6</v>
      </c>
      <c r="AG3" s="30" t="s">
        <v>7</v>
      </c>
    </row>
    <row r="4" spans="1:33" s="1" customFormat="1" ht="12.75" customHeight="1">
      <c r="A4" s="15"/>
      <c r="D4" s="8"/>
      <c r="E4" s="6"/>
      <c r="F4" s="6" t="s">
        <v>11</v>
      </c>
      <c r="G4" s="6"/>
      <c r="H4" s="6" t="s">
        <v>13</v>
      </c>
      <c r="I4" s="6"/>
      <c r="J4" s="6" t="s">
        <v>14</v>
      </c>
      <c r="K4" s="6"/>
      <c r="L4" s="6" t="s">
        <v>15</v>
      </c>
      <c r="M4" s="6"/>
      <c r="N4" s="6" t="s">
        <v>0</v>
      </c>
      <c r="O4" s="6"/>
      <c r="P4" s="6"/>
      <c r="Q4" s="6"/>
      <c r="R4" s="6" t="s">
        <v>18</v>
      </c>
      <c r="S4" s="6"/>
      <c r="T4" s="6"/>
      <c r="U4" s="6"/>
      <c r="V4" s="6" t="s">
        <v>21</v>
      </c>
      <c r="W4" s="6"/>
      <c r="X4" s="6" t="s">
        <v>0</v>
      </c>
      <c r="Y4" s="6"/>
      <c r="Z4" s="6"/>
      <c r="AA4" s="6"/>
      <c r="AB4" s="31"/>
      <c r="AC4" s="31"/>
      <c r="AD4" s="31"/>
      <c r="AE4" s="32"/>
      <c r="AF4" s="31"/>
      <c r="AG4" s="33"/>
    </row>
    <row r="5" spans="1:33" s="1" customFormat="1" ht="68.25" customHeight="1">
      <c r="A5" s="15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 t="s">
        <v>19</v>
      </c>
      <c r="S5" s="6"/>
      <c r="T5" s="6" t="s">
        <v>20</v>
      </c>
      <c r="U5" s="6"/>
      <c r="V5" s="6"/>
      <c r="W5" s="6"/>
      <c r="X5" s="6"/>
      <c r="Y5" s="6"/>
      <c r="Z5" s="6"/>
      <c r="AA5" s="6"/>
      <c r="AB5" s="31"/>
      <c r="AC5" s="31"/>
      <c r="AD5" s="31"/>
      <c r="AE5" s="32"/>
      <c r="AF5" s="31"/>
      <c r="AG5" s="33"/>
    </row>
    <row r="6" spans="1:33" s="1" customFormat="1" ht="12.75">
      <c r="A6" s="15"/>
      <c r="D6" s="8"/>
      <c r="E6" s="6"/>
      <c r="F6" s="7" t="s">
        <v>12</v>
      </c>
      <c r="G6" s="7" t="s">
        <v>2</v>
      </c>
      <c r="H6" s="7" t="s">
        <v>12</v>
      </c>
      <c r="I6" s="7" t="s">
        <v>2</v>
      </c>
      <c r="J6" s="7" t="s">
        <v>12</v>
      </c>
      <c r="K6" s="7" t="s">
        <v>2</v>
      </c>
      <c r="L6" s="7" t="s">
        <v>12</v>
      </c>
      <c r="M6" s="7" t="s">
        <v>2</v>
      </c>
      <c r="N6" s="7" t="s">
        <v>12</v>
      </c>
      <c r="O6" s="7" t="s">
        <v>2</v>
      </c>
      <c r="P6" s="7" t="s">
        <v>12</v>
      </c>
      <c r="Q6" s="7" t="s">
        <v>2</v>
      </c>
      <c r="R6" s="7" t="s">
        <v>12</v>
      </c>
      <c r="S6" s="7" t="s">
        <v>2</v>
      </c>
      <c r="T6" s="7" t="s">
        <v>12</v>
      </c>
      <c r="U6" s="7" t="s">
        <v>2</v>
      </c>
      <c r="V6" s="7" t="s">
        <v>12</v>
      </c>
      <c r="W6" s="7" t="s">
        <v>2</v>
      </c>
      <c r="X6" s="7" t="s">
        <v>12</v>
      </c>
      <c r="Y6" s="7" t="s">
        <v>2</v>
      </c>
      <c r="Z6" s="7" t="s">
        <v>12</v>
      </c>
      <c r="AA6" s="7" t="s">
        <v>2</v>
      </c>
      <c r="AB6" s="31"/>
      <c r="AC6" s="31"/>
      <c r="AD6" s="31"/>
      <c r="AE6" s="32"/>
      <c r="AF6" s="31"/>
      <c r="AG6" s="33"/>
    </row>
    <row r="7" spans="1:33" s="1" customFormat="1" ht="13.5" thickBot="1">
      <c r="A7" s="16">
        <v>1</v>
      </c>
      <c r="D7" s="12">
        <f>A7+1</f>
        <v>2</v>
      </c>
      <c r="E7" s="13">
        <f aca="true" t="shared" si="0" ref="E7:AA7">D7+1</f>
        <v>3</v>
      </c>
      <c r="F7" s="13">
        <f t="shared" si="0"/>
        <v>4</v>
      </c>
      <c r="G7" s="13">
        <f t="shared" si="0"/>
        <v>5</v>
      </c>
      <c r="H7" s="13">
        <f t="shared" si="0"/>
        <v>6</v>
      </c>
      <c r="I7" s="13">
        <f t="shared" si="0"/>
        <v>7</v>
      </c>
      <c r="J7" s="13">
        <f t="shared" si="0"/>
        <v>8</v>
      </c>
      <c r="K7" s="13">
        <f t="shared" si="0"/>
        <v>9</v>
      </c>
      <c r="L7" s="13">
        <f t="shared" si="0"/>
        <v>10</v>
      </c>
      <c r="M7" s="13">
        <f t="shared" si="0"/>
        <v>11</v>
      </c>
      <c r="N7" s="13">
        <f t="shared" si="0"/>
        <v>12</v>
      </c>
      <c r="O7" s="13">
        <f t="shared" si="0"/>
        <v>13</v>
      </c>
      <c r="P7" s="13">
        <f t="shared" si="0"/>
        <v>14</v>
      </c>
      <c r="Q7" s="13">
        <f t="shared" si="0"/>
        <v>15</v>
      </c>
      <c r="R7" s="13">
        <f t="shared" si="0"/>
        <v>16</v>
      </c>
      <c r="S7" s="13">
        <f t="shared" si="0"/>
        <v>17</v>
      </c>
      <c r="T7" s="13">
        <f t="shared" si="0"/>
        <v>18</v>
      </c>
      <c r="U7" s="13">
        <f t="shared" si="0"/>
        <v>19</v>
      </c>
      <c r="V7" s="13">
        <f t="shared" si="0"/>
        <v>20</v>
      </c>
      <c r="W7" s="13">
        <f t="shared" si="0"/>
        <v>21</v>
      </c>
      <c r="X7" s="13">
        <f t="shared" si="0"/>
        <v>22</v>
      </c>
      <c r="Y7" s="13">
        <f t="shared" si="0"/>
        <v>23</v>
      </c>
      <c r="Z7" s="13">
        <f t="shared" si="0"/>
        <v>24</v>
      </c>
      <c r="AA7" s="13">
        <f t="shared" si="0"/>
        <v>25</v>
      </c>
      <c r="AB7" s="34"/>
      <c r="AC7" s="34"/>
      <c r="AD7" s="34"/>
      <c r="AE7" s="35"/>
      <c r="AF7" s="34"/>
      <c r="AG7" s="36"/>
    </row>
    <row r="8" spans="28:33" s="4" customFormat="1" ht="13.5" thickBot="1">
      <c r="AB8" s="37"/>
      <c r="AC8" s="37"/>
      <c r="AD8" s="37"/>
      <c r="AE8" s="37"/>
      <c r="AF8" s="37"/>
      <c r="AG8" s="37"/>
    </row>
    <row r="9" spans="1:33" ht="12.75">
      <c r="A9" s="20" t="s">
        <v>23</v>
      </c>
      <c r="D9" s="18">
        <v>4439</v>
      </c>
      <c r="E9" s="23">
        <v>4476</v>
      </c>
      <c r="F9" s="23">
        <v>3861</v>
      </c>
      <c r="G9" s="23">
        <v>615</v>
      </c>
      <c r="H9" s="23">
        <v>5610</v>
      </c>
      <c r="I9" s="23">
        <v>5083</v>
      </c>
      <c r="J9" s="23">
        <v>184</v>
      </c>
      <c r="K9" s="23">
        <v>995</v>
      </c>
      <c r="L9" s="23">
        <v>892</v>
      </c>
      <c r="M9" s="23">
        <v>4232</v>
      </c>
      <c r="N9" s="23">
        <f>F9+H9+J9+L9</f>
        <v>10547</v>
      </c>
      <c r="O9" s="23">
        <f>G9+I9+K9+M9</f>
        <v>10925</v>
      </c>
      <c r="P9" s="23">
        <v>157</v>
      </c>
      <c r="Q9" s="23">
        <v>187</v>
      </c>
      <c r="R9" s="23">
        <v>74</v>
      </c>
      <c r="S9" s="23">
        <v>77</v>
      </c>
      <c r="T9" s="23"/>
      <c r="U9" s="23"/>
      <c r="V9" s="23">
        <v>665</v>
      </c>
      <c r="W9" s="23">
        <v>433</v>
      </c>
      <c r="X9" s="23">
        <f>R9+T9+V9</f>
        <v>739</v>
      </c>
      <c r="Y9" s="23">
        <f>S9+U9+W9</f>
        <v>510</v>
      </c>
      <c r="Z9" s="23">
        <f>X9+N9+P9-R9-T9</f>
        <v>11369</v>
      </c>
      <c r="AA9" s="25">
        <f>Y9+O9+Q9-S9-U9</f>
        <v>11545</v>
      </c>
      <c r="AB9" s="38"/>
      <c r="AC9" s="38"/>
      <c r="AD9" s="38"/>
      <c r="AE9" s="38"/>
      <c r="AF9" s="38"/>
      <c r="AG9" s="39">
        <v>260097</v>
      </c>
    </row>
    <row r="10" spans="1:33" ht="12.75">
      <c r="A10" s="21" t="s">
        <v>24</v>
      </c>
      <c r="D10" s="17">
        <v>5231</v>
      </c>
      <c r="E10" s="3">
        <v>5449</v>
      </c>
      <c r="F10" s="3">
        <v>4681</v>
      </c>
      <c r="G10" s="3">
        <v>768</v>
      </c>
      <c r="H10" s="3">
        <v>6665</v>
      </c>
      <c r="I10" s="3">
        <v>6019</v>
      </c>
      <c r="J10" s="3">
        <v>273</v>
      </c>
      <c r="K10" s="3">
        <v>1185</v>
      </c>
      <c r="L10" s="3">
        <v>755</v>
      </c>
      <c r="M10" s="3">
        <v>5040</v>
      </c>
      <c r="N10" s="3">
        <f aca="true" t="shared" si="1" ref="N10:N70">F10+H10+J10+L10</f>
        <v>12374</v>
      </c>
      <c r="O10" s="3">
        <f aca="true" t="shared" si="2" ref="O10:O70">G10+I10+K10+M10</f>
        <v>13012</v>
      </c>
      <c r="P10" s="3">
        <v>223</v>
      </c>
      <c r="Q10" s="3">
        <v>270</v>
      </c>
      <c r="R10" s="3">
        <v>20</v>
      </c>
      <c r="S10" s="3">
        <v>15</v>
      </c>
      <c r="T10" s="3">
        <v>5</v>
      </c>
      <c r="U10" s="3">
        <v>5</v>
      </c>
      <c r="V10" s="3">
        <v>179</v>
      </c>
      <c r="W10" s="3">
        <v>326</v>
      </c>
      <c r="X10" s="3">
        <f aca="true" t="shared" si="3" ref="X10:X70">R10+T10+V10</f>
        <v>204</v>
      </c>
      <c r="Y10" s="3">
        <f aca="true" t="shared" si="4" ref="Y10:Y70">S10+U10+W10</f>
        <v>346</v>
      </c>
      <c r="Z10" s="3">
        <f aca="true" t="shared" si="5" ref="Z10:Z70">X10+N10+P10-R10-T10</f>
        <v>12776</v>
      </c>
      <c r="AA10" s="26">
        <f aca="true" t="shared" si="6" ref="AA10:AA70">Y10+O10+Q10-S10-U10</f>
        <v>13608</v>
      </c>
      <c r="AG10" s="40"/>
    </row>
    <row r="11" spans="1:33" ht="12.75">
      <c r="A11" s="21" t="s">
        <v>25</v>
      </c>
      <c r="D11" s="17">
        <f>D9+D10</f>
        <v>9670</v>
      </c>
      <c r="E11" s="3">
        <f aca="true" t="shared" si="7" ref="E11:M11">E9+E10</f>
        <v>9925</v>
      </c>
      <c r="F11" s="3">
        <f t="shared" si="7"/>
        <v>8542</v>
      </c>
      <c r="G11" s="3">
        <f t="shared" si="7"/>
        <v>1383</v>
      </c>
      <c r="H11" s="3">
        <f t="shared" si="7"/>
        <v>12275</v>
      </c>
      <c r="I11" s="3">
        <f t="shared" si="7"/>
        <v>11102</v>
      </c>
      <c r="J11" s="3">
        <v>457</v>
      </c>
      <c r="K11" s="3">
        <f t="shared" si="7"/>
        <v>2180</v>
      </c>
      <c r="L11" s="3">
        <f t="shared" si="7"/>
        <v>1647</v>
      </c>
      <c r="M11" s="3">
        <f t="shared" si="7"/>
        <v>9272</v>
      </c>
      <c r="N11" s="3">
        <f t="shared" si="1"/>
        <v>22921</v>
      </c>
      <c r="O11" s="3">
        <f t="shared" si="2"/>
        <v>23937</v>
      </c>
      <c r="P11" s="3">
        <f aca="true" t="shared" si="8" ref="P11:U11">P9+P10</f>
        <v>380</v>
      </c>
      <c r="Q11" s="3">
        <f t="shared" si="8"/>
        <v>457</v>
      </c>
      <c r="R11" s="3">
        <f t="shared" si="8"/>
        <v>94</v>
      </c>
      <c r="S11" s="3">
        <f t="shared" si="8"/>
        <v>92</v>
      </c>
      <c r="T11" s="3">
        <f t="shared" si="8"/>
        <v>5</v>
      </c>
      <c r="U11" s="3">
        <f t="shared" si="8"/>
        <v>5</v>
      </c>
      <c r="V11" s="3">
        <v>844</v>
      </c>
      <c r="W11" s="3">
        <v>759</v>
      </c>
      <c r="X11" s="3">
        <f t="shared" si="3"/>
        <v>943</v>
      </c>
      <c r="Y11" s="3">
        <f t="shared" si="4"/>
        <v>856</v>
      </c>
      <c r="Z11" s="3">
        <f t="shared" si="5"/>
        <v>24145</v>
      </c>
      <c r="AA11" s="26">
        <f t="shared" si="6"/>
        <v>25153</v>
      </c>
      <c r="AG11" s="40"/>
    </row>
    <row r="12" spans="1:33" ht="12.75">
      <c r="A12" s="21" t="s">
        <v>26</v>
      </c>
      <c r="D12" s="17">
        <v>1762</v>
      </c>
      <c r="E12" s="3">
        <v>1687</v>
      </c>
      <c r="F12" s="3">
        <v>1444</v>
      </c>
      <c r="G12" s="3">
        <v>243</v>
      </c>
      <c r="H12" s="3">
        <v>2123</v>
      </c>
      <c r="I12" s="3">
        <v>2083</v>
      </c>
      <c r="J12" s="3">
        <v>43</v>
      </c>
      <c r="K12" s="3">
        <v>280</v>
      </c>
      <c r="L12" s="3">
        <v>301</v>
      </c>
      <c r="M12" s="3">
        <v>1605</v>
      </c>
      <c r="N12" s="3">
        <f t="shared" si="1"/>
        <v>3911</v>
      </c>
      <c r="O12" s="3">
        <f t="shared" si="2"/>
        <v>4211</v>
      </c>
      <c r="P12" s="3">
        <v>52</v>
      </c>
      <c r="Q12" s="3">
        <v>54</v>
      </c>
      <c r="R12" s="3">
        <v>6</v>
      </c>
      <c r="S12" s="3">
        <v>8</v>
      </c>
      <c r="T12" s="3">
        <v>4</v>
      </c>
      <c r="U12" s="3">
        <v>1</v>
      </c>
      <c r="V12" s="3">
        <v>24</v>
      </c>
      <c r="W12" s="3">
        <v>17</v>
      </c>
      <c r="X12" s="3">
        <f t="shared" si="3"/>
        <v>34</v>
      </c>
      <c r="Y12" s="3">
        <f t="shared" si="4"/>
        <v>26</v>
      </c>
      <c r="Z12" s="3">
        <f t="shared" si="5"/>
        <v>3987</v>
      </c>
      <c r="AA12" s="26">
        <f t="shared" si="6"/>
        <v>4282</v>
      </c>
      <c r="AG12" s="40"/>
    </row>
    <row r="13" spans="1:33" ht="12.75">
      <c r="A13" s="21" t="s">
        <v>27</v>
      </c>
      <c r="D13" s="17">
        <v>922</v>
      </c>
      <c r="E13" s="3">
        <v>915</v>
      </c>
      <c r="F13" s="3">
        <v>797</v>
      </c>
      <c r="G13" s="3">
        <v>118</v>
      </c>
      <c r="H13" s="3">
        <v>1360</v>
      </c>
      <c r="I13" s="3">
        <v>1158</v>
      </c>
      <c r="J13" s="3">
        <v>53</v>
      </c>
      <c r="K13" s="3">
        <v>89</v>
      </c>
      <c r="L13" s="3">
        <v>284</v>
      </c>
      <c r="M13" s="3">
        <v>1012</v>
      </c>
      <c r="N13" s="3">
        <f t="shared" si="1"/>
        <v>2494</v>
      </c>
      <c r="O13" s="3">
        <f t="shared" si="2"/>
        <v>2377</v>
      </c>
      <c r="P13" s="3">
        <v>5</v>
      </c>
      <c r="Q13" s="3">
        <v>7</v>
      </c>
      <c r="R13" s="3">
        <v>1</v>
      </c>
      <c r="S13" s="3">
        <v>2</v>
      </c>
      <c r="W13" s="3">
        <v>155</v>
      </c>
      <c r="X13" s="3">
        <v>1</v>
      </c>
      <c r="Y13" s="3">
        <f t="shared" si="4"/>
        <v>157</v>
      </c>
      <c r="Z13" s="3">
        <f t="shared" si="5"/>
        <v>2499</v>
      </c>
      <c r="AA13" s="26">
        <f t="shared" si="6"/>
        <v>2539</v>
      </c>
      <c r="AG13" s="40"/>
    </row>
    <row r="14" spans="1:33" ht="12.75">
      <c r="A14" s="21" t="s">
        <v>28</v>
      </c>
      <c r="D14" s="17">
        <v>1343</v>
      </c>
      <c r="E14" s="3">
        <v>1291</v>
      </c>
      <c r="F14" s="3">
        <v>1138</v>
      </c>
      <c r="G14" s="3">
        <v>153</v>
      </c>
      <c r="H14" s="3">
        <v>1610</v>
      </c>
      <c r="I14" s="3">
        <v>1388</v>
      </c>
      <c r="J14" s="3">
        <v>167</v>
      </c>
      <c r="K14" s="3">
        <v>210</v>
      </c>
      <c r="L14" s="3">
        <v>305</v>
      </c>
      <c r="M14" s="3">
        <v>1321</v>
      </c>
      <c r="N14" s="3">
        <f t="shared" si="1"/>
        <v>3220</v>
      </c>
      <c r="O14" s="3">
        <f t="shared" si="2"/>
        <v>3072</v>
      </c>
      <c r="P14" s="3">
        <v>26</v>
      </c>
      <c r="Q14" s="3">
        <v>28</v>
      </c>
      <c r="X14" s="3">
        <f t="shared" si="3"/>
        <v>0</v>
      </c>
      <c r="Y14" s="3">
        <f t="shared" si="4"/>
        <v>0</v>
      </c>
      <c r="Z14" s="3">
        <f t="shared" si="5"/>
        <v>3246</v>
      </c>
      <c r="AA14" s="26">
        <f t="shared" si="6"/>
        <v>3100</v>
      </c>
      <c r="AG14" s="40"/>
    </row>
    <row r="15" spans="1:33" ht="12.75">
      <c r="A15" s="21" t="s">
        <v>29</v>
      </c>
      <c r="D15" s="17">
        <v>283</v>
      </c>
      <c r="E15" s="3">
        <v>273</v>
      </c>
      <c r="F15" s="3">
        <v>246</v>
      </c>
      <c r="G15" s="3">
        <v>27</v>
      </c>
      <c r="H15" s="3">
        <v>274</v>
      </c>
      <c r="I15" s="3">
        <v>258</v>
      </c>
      <c r="J15" s="3">
        <v>80</v>
      </c>
      <c r="K15" s="3">
        <v>58</v>
      </c>
      <c r="L15" s="3">
        <v>96</v>
      </c>
      <c r="M15" s="3">
        <v>314</v>
      </c>
      <c r="N15" s="3">
        <f t="shared" si="1"/>
        <v>696</v>
      </c>
      <c r="O15" s="3">
        <f t="shared" si="2"/>
        <v>657</v>
      </c>
      <c r="P15" s="3">
        <v>5</v>
      </c>
      <c r="Q15" s="3">
        <v>5</v>
      </c>
      <c r="X15" s="3">
        <f t="shared" si="3"/>
        <v>0</v>
      </c>
      <c r="Y15" s="3">
        <f t="shared" si="4"/>
        <v>0</v>
      </c>
      <c r="Z15" s="3">
        <f t="shared" si="5"/>
        <v>701</v>
      </c>
      <c r="AA15" s="26">
        <f t="shared" si="6"/>
        <v>662</v>
      </c>
      <c r="AG15" s="40"/>
    </row>
    <row r="16" spans="1:33" ht="12.75">
      <c r="A16" s="21" t="s">
        <v>30</v>
      </c>
      <c r="D16" s="17">
        <v>102</v>
      </c>
      <c r="E16" s="3">
        <v>101</v>
      </c>
      <c r="F16" s="3">
        <v>85</v>
      </c>
      <c r="G16" s="3">
        <v>16</v>
      </c>
      <c r="H16" s="3">
        <v>139</v>
      </c>
      <c r="I16" s="3">
        <v>120</v>
      </c>
      <c r="J16" s="3">
        <v>30</v>
      </c>
      <c r="K16" s="3">
        <v>34</v>
      </c>
      <c r="L16" s="3">
        <v>5</v>
      </c>
      <c r="M16" s="3">
        <v>90</v>
      </c>
      <c r="N16" s="3">
        <f t="shared" si="1"/>
        <v>259</v>
      </c>
      <c r="O16" s="3">
        <f t="shared" si="2"/>
        <v>260</v>
      </c>
      <c r="Q16" s="3">
        <v>1</v>
      </c>
      <c r="X16" s="3">
        <f t="shared" si="3"/>
        <v>0</v>
      </c>
      <c r="Y16" s="3">
        <f t="shared" si="4"/>
        <v>0</v>
      </c>
      <c r="Z16" s="3">
        <f t="shared" si="5"/>
        <v>259</v>
      </c>
      <c r="AA16" s="26">
        <f t="shared" si="6"/>
        <v>261</v>
      </c>
      <c r="AG16" s="40"/>
    </row>
    <row r="17" spans="1:33" ht="12.75">
      <c r="A17" s="21" t="s">
        <v>31</v>
      </c>
      <c r="D17" s="17">
        <v>387</v>
      </c>
      <c r="E17" s="3">
        <v>346</v>
      </c>
      <c r="F17" s="3">
        <v>305</v>
      </c>
      <c r="G17" s="3">
        <v>41</v>
      </c>
      <c r="H17" s="3">
        <v>383</v>
      </c>
      <c r="I17" s="3">
        <v>392</v>
      </c>
      <c r="J17" s="3">
        <v>9</v>
      </c>
      <c r="K17" s="3">
        <v>33</v>
      </c>
      <c r="L17" s="3">
        <v>61</v>
      </c>
      <c r="M17" s="3">
        <v>320</v>
      </c>
      <c r="N17" s="3">
        <f t="shared" si="1"/>
        <v>758</v>
      </c>
      <c r="O17" s="3">
        <f t="shared" si="2"/>
        <v>786</v>
      </c>
      <c r="P17" s="3">
        <v>16</v>
      </c>
      <c r="Q17" s="3">
        <v>24</v>
      </c>
      <c r="S17" s="3">
        <v>1</v>
      </c>
      <c r="V17" s="3">
        <v>3</v>
      </c>
      <c r="W17" s="3">
        <v>2</v>
      </c>
      <c r="X17" s="3">
        <f t="shared" si="3"/>
        <v>3</v>
      </c>
      <c r="Y17" s="3">
        <f t="shared" si="4"/>
        <v>3</v>
      </c>
      <c r="Z17" s="3">
        <f t="shared" si="5"/>
        <v>777</v>
      </c>
      <c r="AA17" s="26">
        <f t="shared" si="6"/>
        <v>812</v>
      </c>
      <c r="AG17" s="40"/>
    </row>
    <row r="18" spans="1:33" ht="12.75">
      <c r="A18" s="21" t="s">
        <v>32</v>
      </c>
      <c r="D18" s="17">
        <v>895</v>
      </c>
      <c r="E18" s="3">
        <v>836</v>
      </c>
      <c r="F18" s="3">
        <v>711</v>
      </c>
      <c r="G18" s="3">
        <v>125</v>
      </c>
      <c r="H18" s="3">
        <v>1135</v>
      </c>
      <c r="I18" s="3">
        <v>977</v>
      </c>
      <c r="J18" s="3">
        <v>97</v>
      </c>
      <c r="K18" s="3">
        <v>138</v>
      </c>
      <c r="L18" s="3">
        <v>277</v>
      </c>
      <c r="M18" s="3">
        <v>891</v>
      </c>
      <c r="N18" s="3">
        <f t="shared" si="1"/>
        <v>2220</v>
      </c>
      <c r="O18" s="3">
        <f t="shared" si="2"/>
        <v>2131</v>
      </c>
      <c r="P18" s="3">
        <v>25</v>
      </c>
      <c r="Q18" s="3">
        <v>38</v>
      </c>
      <c r="R18" s="3">
        <v>1</v>
      </c>
      <c r="S18" s="3">
        <v>1</v>
      </c>
      <c r="V18" s="3">
        <v>32</v>
      </c>
      <c r="W18" s="3">
        <v>13</v>
      </c>
      <c r="X18" s="3">
        <f t="shared" si="3"/>
        <v>33</v>
      </c>
      <c r="Y18" s="3">
        <f t="shared" si="4"/>
        <v>14</v>
      </c>
      <c r="Z18" s="3">
        <f t="shared" si="5"/>
        <v>2277</v>
      </c>
      <c r="AA18" s="26">
        <f t="shared" si="6"/>
        <v>2182</v>
      </c>
      <c r="AG18" s="40"/>
    </row>
    <row r="19" spans="1:33" ht="12.75">
      <c r="A19" s="21" t="s">
        <v>33</v>
      </c>
      <c r="D19" s="17">
        <v>1145</v>
      </c>
      <c r="E19" s="3">
        <v>1092</v>
      </c>
      <c r="F19" s="3">
        <v>951</v>
      </c>
      <c r="G19" s="3">
        <v>141</v>
      </c>
      <c r="H19" s="3">
        <v>1244</v>
      </c>
      <c r="I19" s="3">
        <v>993</v>
      </c>
      <c r="J19" s="3">
        <v>176</v>
      </c>
      <c r="K19" s="3">
        <v>138</v>
      </c>
      <c r="L19" s="3">
        <v>441</v>
      </c>
      <c r="M19" s="3">
        <v>1175</v>
      </c>
      <c r="N19" s="3">
        <f t="shared" si="1"/>
        <v>2812</v>
      </c>
      <c r="O19" s="3">
        <f t="shared" si="2"/>
        <v>2447</v>
      </c>
      <c r="P19" s="3">
        <v>22</v>
      </c>
      <c r="Q19" s="3">
        <v>25</v>
      </c>
      <c r="X19" s="3">
        <f t="shared" si="3"/>
        <v>0</v>
      </c>
      <c r="Y19" s="3">
        <f t="shared" si="4"/>
        <v>0</v>
      </c>
      <c r="Z19" s="3">
        <f t="shared" si="5"/>
        <v>2834</v>
      </c>
      <c r="AA19" s="26">
        <f t="shared" si="6"/>
        <v>2472</v>
      </c>
      <c r="AG19" s="40"/>
    </row>
    <row r="20" spans="1:33" ht="12.75">
      <c r="A20" s="21" t="s">
        <v>34</v>
      </c>
      <c r="D20" s="17">
        <v>404</v>
      </c>
      <c r="E20" s="3">
        <v>361</v>
      </c>
      <c r="F20" s="3">
        <v>302</v>
      </c>
      <c r="G20" s="3">
        <v>59</v>
      </c>
      <c r="H20" s="3">
        <v>403</v>
      </c>
      <c r="I20" s="3">
        <v>363</v>
      </c>
      <c r="J20" s="3">
        <v>35</v>
      </c>
      <c r="K20" s="3">
        <v>65</v>
      </c>
      <c r="L20" s="3">
        <v>117</v>
      </c>
      <c r="M20" s="3">
        <v>365</v>
      </c>
      <c r="N20" s="3">
        <f t="shared" si="1"/>
        <v>857</v>
      </c>
      <c r="O20" s="3">
        <f t="shared" si="2"/>
        <v>852</v>
      </c>
      <c r="P20" s="3">
        <v>14</v>
      </c>
      <c r="Q20" s="3">
        <v>27</v>
      </c>
      <c r="S20" s="3">
        <v>1</v>
      </c>
      <c r="W20" s="3">
        <v>9</v>
      </c>
      <c r="X20" s="3">
        <f t="shared" si="3"/>
        <v>0</v>
      </c>
      <c r="Y20" s="3">
        <f t="shared" si="4"/>
        <v>10</v>
      </c>
      <c r="Z20" s="3">
        <f t="shared" si="5"/>
        <v>871</v>
      </c>
      <c r="AA20" s="26">
        <f t="shared" si="6"/>
        <v>888</v>
      </c>
      <c r="AG20" s="40"/>
    </row>
    <row r="21" spans="1:33" ht="12.75">
      <c r="A21" s="21" t="s">
        <v>35</v>
      </c>
      <c r="D21" s="17">
        <v>529</v>
      </c>
      <c r="E21" s="3">
        <v>522</v>
      </c>
      <c r="F21" s="3">
        <v>444</v>
      </c>
      <c r="G21" s="3">
        <v>78</v>
      </c>
      <c r="H21" s="3">
        <v>719</v>
      </c>
      <c r="I21" s="3">
        <v>548</v>
      </c>
      <c r="J21" s="3">
        <v>126</v>
      </c>
      <c r="K21" s="3">
        <v>146</v>
      </c>
      <c r="L21" s="3">
        <v>231</v>
      </c>
      <c r="M21" s="3">
        <v>617</v>
      </c>
      <c r="N21" s="3">
        <f t="shared" si="1"/>
        <v>1520</v>
      </c>
      <c r="O21" s="3">
        <f t="shared" si="2"/>
        <v>1389</v>
      </c>
      <c r="P21" s="3">
        <v>3</v>
      </c>
      <c r="Q21" s="3">
        <v>7</v>
      </c>
      <c r="X21" s="3">
        <f t="shared" si="3"/>
        <v>0</v>
      </c>
      <c r="Y21" s="3">
        <f t="shared" si="4"/>
        <v>0</v>
      </c>
      <c r="Z21" s="3">
        <f t="shared" si="5"/>
        <v>1523</v>
      </c>
      <c r="AA21" s="26">
        <f t="shared" si="6"/>
        <v>1396</v>
      </c>
      <c r="AG21" s="40"/>
    </row>
    <row r="22" spans="1:33" ht="12.75">
      <c r="A22" s="21" t="s">
        <v>36</v>
      </c>
      <c r="D22" s="17">
        <v>810</v>
      </c>
      <c r="E22" s="3">
        <v>780</v>
      </c>
      <c r="F22" s="3">
        <v>669</v>
      </c>
      <c r="G22" s="5">
        <v>111</v>
      </c>
      <c r="H22" s="3">
        <v>900</v>
      </c>
      <c r="I22" s="3">
        <v>721</v>
      </c>
      <c r="J22" s="3">
        <v>195</v>
      </c>
      <c r="K22" s="3">
        <v>173</v>
      </c>
      <c r="L22" s="3">
        <v>223</v>
      </c>
      <c r="M22" s="3">
        <v>805</v>
      </c>
      <c r="N22" s="3">
        <f t="shared" si="1"/>
        <v>1987</v>
      </c>
      <c r="O22" s="3">
        <f t="shared" si="2"/>
        <v>1810</v>
      </c>
      <c r="P22" s="3">
        <v>13</v>
      </c>
      <c r="Q22" s="3">
        <v>26</v>
      </c>
      <c r="R22" s="3">
        <v>3</v>
      </c>
      <c r="S22" s="3">
        <v>26</v>
      </c>
      <c r="V22" s="3">
        <v>15</v>
      </c>
      <c r="W22" s="3">
        <v>40</v>
      </c>
      <c r="X22" s="3">
        <f t="shared" si="3"/>
        <v>18</v>
      </c>
      <c r="Y22" s="3">
        <f t="shared" si="4"/>
        <v>66</v>
      </c>
      <c r="Z22" s="3">
        <f t="shared" si="5"/>
        <v>2015</v>
      </c>
      <c r="AA22" s="26">
        <f t="shared" si="6"/>
        <v>1876</v>
      </c>
      <c r="AG22" s="40"/>
    </row>
    <row r="23" spans="1:33" ht="12.75">
      <c r="A23" s="21" t="s">
        <v>55</v>
      </c>
      <c r="D23" s="17">
        <v>310</v>
      </c>
      <c r="E23" s="3">
        <v>304</v>
      </c>
      <c r="F23" s="3">
        <v>265</v>
      </c>
      <c r="G23" s="3">
        <v>39</v>
      </c>
      <c r="H23" s="3">
        <v>346</v>
      </c>
      <c r="I23" s="3">
        <v>310</v>
      </c>
      <c r="J23" s="3">
        <v>46</v>
      </c>
      <c r="K23" s="3">
        <v>57</v>
      </c>
      <c r="L23" s="3">
        <v>142</v>
      </c>
      <c r="M23" s="3">
        <v>345</v>
      </c>
      <c r="N23" s="3">
        <f t="shared" si="1"/>
        <v>799</v>
      </c>
      <c r="O23" s="3">
        <f t="shared" si="2"/>
        <v>751</v>
      </c>
      <c r="P23" s="3">
        <v>5</v>
      </c>
      <c r="Q23" s="3">
        <v>5</v>
      </c>
      <c r="X23" s="3">
        <f t="shared" si="3"/>
        <v>0</v>
      </c>
      <c r="Y23" s="3">
        <f t="shared" si="4"/>
        <v>0</v>
      </c>
      <c r="Z23" s="3">
        <f t="shared" si="5"/>
        <v>804</v>
      </c>
      <c r="AA23" s="26">
        <f t="shared" si="6"/>
        <v>756</v>
      </c>
      <c r="AG23" s="40"/>
    </row>
    <row r="24" spans="1:33" ht="12.75">
      <c r="A24" s="21" t="s">
        <v>37</v>
      </c>
      <c r="D24" s="17">
        <v>742</v>
      </c>
      <c r="E24" s="3">
        <v>720</v>
      </c>
      <c r="F24" s="3">
        <v>650</v>
      </c>
      <c r="G24" s="3">
        <v>70</v>
      </c>
      <c r="H24" s="3">
        <v>898</v>
      </c>
      <c r="I24" s="3">
        <v>765</v>
      </c>
      <c r="J24" s="3">
        <v>249</v>
      </c>
      <c r="K24" s="3">
        <v>206</v>
      </c>
      <c r="L24" s="3">
        <v>195</v>
      </c>
      <c r="M24" s="3">
        <v>795</v>
      </c>
      <c r="N24" s="3">
        <f t="shared" si="1"/>
        <v>1992</v>
      </c>
      <c r="O24" s="3">
        <f t="shared" si="2"/>
        <v>1836</v>
      </c>
      <c r="P24" s="3">
        <v>12</v>
      </c>
      <c r="Q24" s="3">
        <v>9</v>
      </c>
      <c r="R24" s="3">
        <v>1</v>
      </c>
      <c r="V24" s="3">
        <v>11</v>
      </c>
      <c r="X24" s="3">
        <f t="shared" si="3"/>
        <v>12</v>
      </c>
      <c r="Y24" s="3">
        <f t="shared" si="4"/>
        <v>0</v>
      </c>
      <c r="Z24" s="3">
        <f aca="true" t="shared" si="9" ref="Z24:AA27">X24+N24+P24-R24-T24</f>
        <v>2015</v>
      </c>
      <c r="AA24" s="26">
        <f t="shared" si="9"/>
        <v>1845</v>
      </c>
      <c r="AG24" s="40"/>
    </row>
    <row r="25" spans="1:33" ht="12.75">
      <c r="A25" s="21" t="s">
        <v>38</v>
      </c>
      <c r="D25" s="17">
        <v>2986</v>
      </c>
      <c r="E25" s="3">
        <v>2913</v>
      </c>
      <c r="F25" s="3">
        <v>2536</v>
      </c>
      <c r="G25" s="3">
        <v>377</v>
      </c>
      <c r="H25" s="3">
        <v>4030</v>
      </c>
      <c r="I25" s="3">
        <v>3868</v>
      </c>
      <c r="J25" s="3">
        <v>114</v>
      </c>
      <c r="K25" s="3">
        <v>310</v>
      </c>
      <c r="L25" s="3">
        <v>755</v>
      </c>
      <c r="M25" s="3">
        <v>3035</v>
      </c>
      <c r="N25" s="3">
        <f t="shared" si="1"/>
        <v>7435</v>
      </c>
      <c r="O25" s="3">
        <f t="shared" si="2"/>
        <v>7590</v>
      </c>
      <c r="P25" s="3">
        <v>84</v>
      </c>
      <c r="Q25" s="3">
        <v>75</v>
      </c>
      <c r="R25" s="3">
        <v>5</v>
      </c>
      <c r="S25" s="3">
        <v>7</v>
      </c>
      <c r="U25" s="3">
        <v>4</v>
      </c>
      <c r="V25" s="3">
        <v>11</v>
      </c>
      <c r="W25" s="3">
        <v>34</v>
      </c>
      <c r="X25" s="3">
        <f t="shared" si="3"/>
        <v>16</v>
      </c>
      <c r="Y25" s="3">
        <f t="shared" si="4"/>
        <v>45</v>
      </c>
      <c r="Z25" s="3">
        <f t="shared" si="9"/>
        <v>7530</v>
      </c>
      <c r="AA25" s="26">
        <f t="shared" si="9"/>
        <v>7699</v>
      </c>
      <c r="AG25" s="40"/>
    </row>
    <row r="26" spans="1:33" ht="12.75">
      <c r="A26" s="21" t="s">
        <v>39</v>
      </c>
      <c r="D26" s="17">
        <v>632</v>
      </c>
      <c r="E26" s="3">
        <v>597</v>
      </c>
      <c r="F26" s="3">
        <v>551</v>
      </c>
      <c r="G26" s="3">
        <v>46</v>
      </c>
      <c r="H26" s="3">
        <v>798</v>
      </c>
      <c r="I26" s="3">
        <v>732</v>
      </c>
      <c r="J26" s="3">
        <v>14</v>
      </c>
      <c r="K26" s="3">
        <v>27</v>
      </c>
      <c r="L26" s="3">
        <v>72</v>
      </c>
      <c r="M26" s="3">
        <v>576</v>
      </c>
      <c r="N26" s="3">
        <f t="shared" si="1"/>
        <v>1435</v>
      </c>
      <c r="O26" s="3">
        <f t="shared" si="2"/>
        <v>1381</v>
      </c>
      <c r="P26" s="3">
        <v>13</v>
      </c>
      <c r="Q26" s="3">
        <v>24</v>
      </c>
      <c r="R26" s="3">
        <v>1</v>
      </c>
      <c r="S26" s="3">
        <v>1</v>
      </c>
      <c r="V26" s="3">
        <v>18</v>
      </c>
      <c r="W26" s="3">
        <v>16</v>
      </c>
      <c r="X26" s="3">
        <f t="shared" si="3"/>
        <v>19</v>
      </c>
      <c r="Y26" s="3">
        <f t="shared" si="4"/>
        <v>17</v>
      </c>
      <c r="Z26" s="3">
        <f t="shared" si="9"/>
        <v>1466</v>
      </c>
      <c r="AA26" s="26">
        <f t="shared" si="9"/>
        <v>1421</v>
      </c>
      <c r="AG26" s="40"/>
    </row>
    <row r="27" spans="1:33" ht="12.75">
      <c r="A27" s="21" t="s">
        <v>40</v>
      </c>
      <c r="D27" s="17">
        <v>481</v>
      </c>
      <c r="E27" s="3">
        <v>446</v>
      </c>
      <c r="F27" s="3">
        <v>409</v>
      </c>
      <c r="G27" s="3">
        <v>37</v>
      </c>
      <c r="H27" s="3">
        <v>549</v>
      </c>
      <c r="I27" s="3">
        <v>420</v>
      </c>
      <c r="J27" s="3">
        <v>6</v>
      </c>
      <c r="K27" s="3">
        <v>19</v>
      </c>
      <c r="L27" s="3">
        <v>62</v>
      </c>
      <c r="M27" s="3">
        <v>413</v>
      </c>
      <c r="N27" s="3">
        <f t="shared" si="1"/>
        <v>1026</v>
      </c>
      <c r="O27" s="3">
        <f t="shared" si="2"/>
        <v>889</v>
      </c>
      <c r="P27" s="3">
        <v>19</v>
      </c>
      <c r="Q27" s="3">
        <v>19</v>
      </c>
      <c r="Z27" s="3">
        <f t="shared" si="9"/>
        <v>1045</v>
      </c>
      <c r="AA27" s="26">
        <f t="shared" si="9"/>
        <v>908</v>
      </c>
      <c r="AG27" s="40"/>
    </row>
    <row r="28" spans="1:33" ht="12.75">
      <c r="A28" s="21" t="s">
        <v>41</v>
      </c>
      <c r="D28" s="17">
        <v>616</v>
      </c>
      <c r="E28" s="3">
        <v>579</v>
      </c>
      <c r="F28" s="3">
        <v>516</v>
      </c>
      <c r="G28" s="3">
        <v>63</v>
      </c>
      <c r="H28" s="3">
        <v>714</v>
      </c>
      <c r="I28" s="3">
        <v>680</v>
      </c>
      <c r="J28" s="3">
        <v>39</v>
      </c>
      <c r="K28" s="3">
        <v>69</v>
      </c>
      <c r="L28" s="3">
        <v>135</v>
      </c>
      <c r="M28" s="3">
        <v>589</v>
      </c>
      <c r="N28" s="3">
        <f t="shared" si="1"/>
        <v>1404</v>
      </c>
      <c r="O28" s="3">
        <f t="shared" si="2"/>
        <v>1401</v>
      </c>
      <c r="P28" s="3">
        <v>16</v>
      </c>
      <c r="Q28" s="3">
        <v>25</v>
      </c>
      <c r="X28" s="3">
        <f t="shared" si="3"/>
        <v>0</v>
      </c>
      <c r="Y28" s="3">
        <f t="shared" si="4"/>
        <v>0</v>
      </c>
      <c r="Z28" s="3">
        <f t="shared" si="5"/>
        <v>1420</v>
      </c>
      <c r="AA28" s="26">
        <f t="shared" si="6"/>
        <v>1426</v>
      </c>
      <c r="AG28" s="40"/>
    </row>
    <row r="29" spans="1:33" ht="12.75">
      <c r="A29" s="21" t="s">
        <v>42</v>
      </c>
      <c r="D29" s="17">
        <v>143</v>
      </c>
      <c r="E29" s="3">
        <v>131</v>
      </c>
      <c r="F29" s="3">
        <v>115</v>
      </c>
      <c r="G29" s="3">
        <v>16</v>
      </c>
      <c r="H29" s="3">
        <v>169</v>
      </c>
      <c r="I29" s="3">
        <v>157</v>
      </c>
      <c r="J29" s="3">
        <v>6</v>
      </c>
      <c r="K29" s="3">
        <v>4</v>
      </c>
      <c r="L29" s="3">
        <v>18</v>
      </c>
      <c r="M29" s="3">
        <v>129</v>
      </c>
      <c r="N29" s="3">
        <f t="shared" si="1"/>
        <v>308</v>
      </c>
      <c r="O29" s="3">
        <f t="shared" si="2"/>
        <v>306</v>
      </c>
      <c r="P29" s="3">
        <v>2</v>
      </c>
      <c r="Q29" s="3">
        <v>8</v>
      </c>
      <c r="X29" s="3">
        <f t="shared" si="3"/>
        <v>0</v>
      </c>
      <c r="Y29" s="3">
        <f t="shared" si="4"/>
        <v>0</v>
      </c>
      <c r="Z29" s="3">
        <f t="shared" si="5"/>
        <v>310</v>
      </c>
      <c r="AA29" s="26">
        <f t="shared" si="6"/>
        <v>314</v>
      </c>
      <c r="AG29" s="40"/>
    </row>
    <row r="30" spans="1:33" ht="12.75">
      <c r="A30" s="21" t="s">
        <v>43</v>
      </c>
      <c r="D30" s="17">
        <v>625</v>
      </c>
      <c r="E30" s="3">
        <v>616</v>
      </c>
      <c r="F30" s="3">
        <v>556</v>
      </c>
      <c r="G30" s="3">
        <v>60</v>
      </c>
      <c r="H30" s="3">
        <v>924</v>
      </c>
      <c r="I30" s="3">
        <v>780</v>
      </c>
      <c r="J30" s="3">
        <v>99</v>
      </c>
      <c r="K30" s="3">
        <v>87</v>
      </c>
      <c r="L30" s="3">
        <v>188</v>
      </c>
      <c r="M30" s="3">
        <v>672</v>
      </c>
      <c r="N30" s="3">
        <f t="shared" si="1"/>
        <v>1767</v>
      </c>
      <c r="O30" s="3">
        <f t="shared" si="2"/>
        <v>1599</v>
      </c>
      <c r="P30" s="3">
        <v>12</v>
      </c>
      <c r="Q30" s="3">
        <v>5</v>
      </c>
      <c r="X30" s="3">
        <f t="shared" si="3"/>
        <v>0</v>
      </c>
      <c r="Y30" s="3">
        <f t="shared" si="4"/>
        <v>0</v>
      </c>
      <c r="Z30" s="3">
        <f t="shared" si="5"/>
        <v>1779</v>
      </c>
      <c r="AA30" s="26">
        <f t="shared" si="6"/>
        <v>1604</v>
      </c>
      <c r="AG30" s="40"/>
    </row>
    <row r="31" spans="1:33" ht="12.75">
      <c r="A31" s="21" t="s">
        <v>44</v>
      </c>
      <c r="D31" s="17">
        <v>1000</v>
      </c>
      <c r="E31" s="3">
        <v>947</v>
      </c>
      <c r="F31" s="3">
        <v>842</v>
      </c>
      <c r="G31" s="3">
        <v>105</v>
      </c>
      <c r="H31" s="3">
        <v>1139</v>
      </c>
      <c r="I31" s="3">
        <v>1028</v>
      </c>
      <c r="J31" s="3">
        <v>87</v>
      </c>
      <c r="K31" s="3">
        <v>117</v>
      </c>
      <c r="L31" s="3">
        <v>401</v>
      </c>
      <c r="M31" s="3">
        <v>1101</v>
      </c>
      <c r="N31" s="3">
        <f t="shared" si="1"/>
        <v>2469</v>
      </c>
      <c r="O31" s="3">
        <f t="shared" si="2"/>
        <v>2351</v>
      </c>
      <c r="P31" s="3">
        <v>22</v>
      </c>
      <c r="Q31" s="3">
        <v>31</v>
      </c>
      <c r="X31" s="3">
        <f t="shared" si="3"/>
        <v>0</v>
      </c>
      <c r="Y31" s="3">
        <f t="shared" si="4"/>
        <v>0</v>
      </c>
      <c r="Z31" s="3">
        <f t="shared" si="5"/>
        <v>2491</v>
      </c>
      <c r="AA31" s="26">
        <f t="shared" si="6"/>
        <v>2382</v>
      </c>
      <c r="AG31" s="40"/>
    </row>
    <row r="32" spans="1:33" ht="12.75">
      <c r="A32" s="21" t="s">
        <v>45</v>
      </c>
      <c r="D32" s="17">
        <v>868</v>
      </c>
      <c r="E32" s="3">
        <v>920</v>
      </c>
      <c r="F32" s="3">
        <v>809</v>
      </c>
      <c r="G32" s="3">
        <v>111</v>
      </c>
      <c r="H32" s="3">
        <v>1192</v>
      </c>
      <c r="I32" s="3">
        <v>959</v>
      </c>
      <c r="J32" s="3">
        <v>63</v>
      </c>
      <c r="K32" s="3">
        <v>82</v>
      </c>
      <c r="L32" s="3">
        <v>271</v>
      </c>
      <c r="M32" s="3">
        <v>959</v>
      </c>
      <c r="N32" s="3">
        <f t="shared" si="1"/>
        <v>2335</v>
      </c>
      <c r="O32" s="3">
        <f t="shared" si="2"/>
        <v>2111</v>
      </c>
      <c r="P32" s="3">
        <v>15</v>
      </c>
      <c r="Q32" s="3">
        <v>14</v>
      </c>
      <c r="X32" s="3">
        <f t="shared" si="3"/>
        <v>0</v>
      </c>
      <c r="Y32" s="3">
        <f t="shared" si="4"/>
        <v>0</v>
      </c>
      <c r="Z32" s="3">
        <f t="shared" si="5"/>
        <v>2350</v>
      </c>
      <c r="AA32" s="26">
        <f t="shared" si="6"/>
        <v>2125</v>
      </c>
      <c r="AG32" s="40"/>
    </row>
    <row r="33" spans="1:33" ht="12.75">
      <c r="A33" s="21" t="s">
        <v>46</v>
      </c>
      <c r="D33" s="17">
        <v>305</v>
      </c>
      <c r="E33" s="3">
        <v>290</v>
      </c>
      <c r="F33" s="3">
        <v>255</v>
      </c>
      <c r="G33" s="3">
        <v>35</v>
      </c>
      <c r="H33" s="3">
        <v>397</v>
      </c>
      <c r="I33" s="3">
        <v>306</v>
      </c>
      <c r="J33" s="3">
        <v>13</v>
      </c>
      <c r="K33" s="3">
        <v>32</v>
      </c>
      <c r="L33" s="3">
        <v>65</v>
      </c>
      <c r="M33" s="3">
        <v>270</v>
      </c>
      <c r="N33" s="3">
        <f t="shared" si="1"/>
        <v>730</v>
      </c>
      <c r="O33" s="3">
        <f t="shared" si="2"/>
        <v>643</v>
      </c>
      <c r="P33" s="3">
        <v>3</v>
      </c>
      <c r="Q33" s="3">
        <v>10</v>
      </c>
      <c r="X33" s="3">
        <f t="shared" si="3"/>
        <v>0</v>
      </c>
      <c r="Y33" s="3">
        <f t="shared" si="4"/>
        <v>0</v>
      </c>
      <c r="Z33" s="3">
        <f t="shared" si="5"/>
        <v>733</v>
      </c>
      <c r="AA33" s="26">
        <f t="shared" si="6"/>
        <v>653</v>
      </c>
      <c r="AG33" s="40"/>
    </row>
    <row r="34" spans="1:33" ht="12.75">
      <c r="A34" s="21" t="s">
        <v>47</v>
      </c>
      <c r="D34" s="17">
        <v>1621</v>
      </c>
      <c r="E34" s="3">
        <v>1601</v>
      </c>
      <c r="F34" s="3">
        <v>1410</v>
      </c>
      <c r="G34" s="3">
        <v>191</v>
      </c>
      <c r="H34" s="3">
        <v>2320</v>
      </c>
      <c r="I34" s="3">
        <v>1841</v>
      </c>
      <c r="J34" s="3">
        <v>191</v>
      </c>
      <c r="K34" s="3">
        <v>186</v>
      </c>
      <c r="L34" s="3">
        <v>405</v>
      </c>
      <c r="M34" s="3">
        <v>1599</v>
      </c>
      <c r="N34" s="3">
        <f t="shared" si="1"/>
        <v>4326</v>
      </c>
      <c r="O34" s="3">
        <f t="shared" si="2"/>
        <v>3817</v>
      </c>
      <c r="P34" s="3">
        <v>14</v>
      </c>
      <c r="Q34" s="3">
        <v>20</v>
      </c>
      <c r="X34" s="3">
        <f t="shared" si="3"/>
        <v>0</v>
      </c>
      <c r="Y34" s="3">
        <f t="shared" si="4"/>
        <v>0</v>
      </c>
      <c r="Z34" s="3">
        <f t="shared" si="5"/>
        <v>4340</v>
      </c>
      <c r="AA34" s="26">
        <f t="shared" si="6"/>
        <v>3837</v>
      </c>
      <c r="AG34" s="40"/>
    </row>
    <row r="35" spans="1:33" ht="12.75">
      <c r="A35" s="21" t="s">
        <v>48</v>
      </c>
      <c r="D35" s="17">
        <v>536</v>
      </c>
      <c r="E35" s="3">
        <v>517</v>
      </c>
      <c r="F35" s="3">
        <v>443</v>
      </c>
      <c r="G35" s="3">
        <v>74</v>
      </c>
      <c r="H35" s="3">
        <v>715</v>
      </c>
      <c r="I35" s="3">
        <v>615</v>
      </c>
      <c r="J35" s="3">
        <v>15</v>
      </c>
      <c r="K35" s="3">
        <v>32</v>
      </c>
      <c r="L35" s="3">
        <v>60</v>
      </c>
      <c r="M35" s="3">
        <v>444</v>
      </c>
      <c r="N35" s="3">
        <f t="shared" si="1"/>
        <v>1233</v>
      </c>
      <c r="O35" s="3">
        <f t="shared" si="2"/>
        <v>1165</v>
      </c>
      <c r="P35" s="3">
        <v>13</v>
      </c>
      <c r="Q35" s="3">
        <v>22</v>
      </c>
      <c r="R35" s="3">
        <v>1</v>
      </c>
      <c r="S35" s="3">
        <v>1</v>
      </c>
      <c r="V35" s="3">
        <v>10</v>
      </c>
      <c r="W35" s="3">
        <v>9</v>
      </c>
      <c r="X35" s="3">
        <f t="shared" si="3"/>
        <v>11</v>
      </c>
      <c r="Y35" s="3">
        <f t="shared" si="4"/>
        <v>10</v>
      </c>
      <c r="Z35" s="3">
        <f t="shared" si="5"/>
        <v>1256</v>
      </c>
      <c r="AA35" s="26">
        <f t="shared" si="6"/>
        <v>1196</v>
      </c>
      <c r="AG35" s="40"/>
    </row>
    <row r="36" spans="1:33" ht="12.75">
      <c r="A36" s="21" t="s">
        <v>49</v>
      </c>
      <c r="D36" s="17">
        <v>413</v>
      </c>
      <c r="E36" s="3">
        <v>390</v>
      </c>
      <c r="F36" s="3">
        <v>338</v>
      </c>
      <c r="G36" s="3">
        <v>52</v>
      </c>
      <c r="H36" s="3">
        <v>473</v>
      </c>
      <c r="I36" s="3">
        <v>404</v>
      </c>
      <c r="J36" s="3">
        <v>112</v>
      </c>
      <c r="K36" s="3">
        <v>78</v>
      </c>
      <c r="L36" s="3">
        <v>149</v>
      </c>
      <c r="M36" s="3">
        <v>420</v>
      </c>
      <c r="N36" s="3">
        <f t="shared" si="1"/>
        <v>1072</v>
      </c>
      <c r="O36" s="3">
        <f t="shared" si="2"/>
        <v>954</v>
      </c>
      <c r="P36" s="3">
        <v>13</v>
      </c>
      <c r="Q36" s="3">
        <v>13</v>
      </c>
      <c r="X36" s="3">
        <f t="shared" si="3"/>
        <v>0</v>
      </c>
      <c r="Y36" s="3">
        <f t="shared" si="4"/>
        <v>0</v>
      </c>
      <c r="Z36" s="3">
        <f t="shared" si="5"/>
        <v>1085</v>
      </c>
      <c r="AA36" s="26">
        <f t="shared" si="6"/>
        <v>967</v>
      </c>
      <c r="AG36" s="40"/>
    </row>
    <row r="37" spans="1:33" ht="12.75">
      <c r="A37" s="21" t="s">
        <v>50</v>
      </c>
      <c r="D37" s="17">
        <v>1243</v>
      </c>
      <c r="E37" s="3">
        <v>1222</v>
      </c>
      <c r="F37" s="3">
        <v>1058</v>
      </c>
      <c r="G37" s="3">
        <v>164</v>
      </c>
      <c r="H37" s="3">
        <v>1586</v>
      </c>
      <c r="I37" s="3">
        <v>1442</v>
      </c>
      <c r="J37" s="3">
        <v>182</v>
      </c>
      <c r="K37" s="3">
        <v>142</v>
      </c>
      <c r="L37" s="3">
        <v>400</v>
      </c>
      <c r="M37" s="3">
        <v>1257</v>
      </c>
      <c r="N37" s="3">
        <f t="shared" si="1"/>
        <v>3226</v>
      </c>
      <c r="O37" s="3">
        <f t="shared" si="2"/>
        <v>3005</v>
      </c>
      <c r="P37" s="3">
        <v>27</v>
      </c>
      <c r="Q37" s="3">
        <v>7</v>
      </c>
      <c r="X37" s="3">
        <f t="shared" si="3"/>
        <v>0</v>
      </c>
      <c r="Y37" s="3">
        <f t="shared" si="4"/>
        <v>0</v>
      </c>
      <c r="Z37" s="3">
        <f t="shared" si="5"/>
        <v>3253</v>
      </c>
      <c r="AA37" s="26">
        <f t="shared" si="6"/>
        <v>3012</v>
      </c>
      <c r="AG37" s="40"/>
    </row>
    <row r="38" spans="1:33" ht="12.75">
      <c r="A38" s="21" t="s">
        <v>51</v>
      </c>
      <c r="D38" s="17">
        <v>2124</v>
      </c>
      <c r="E38" s="3">
        <v>1975</v>
      </c>
      <c r="F38" s="3">
        <v>1778</v>
      </c>
      <c r="G38" s="3">
        <v>197</v>
      </c>
      <c r="H38" s="3">
        <v>2719</v>
      </c>
      <c r="I38" s="3">
        <v>2597</v>
      </c>
      <c r="J38" s="3">
        <v>113</v>
      </c>
      <c r="K38" s="3">
        <v>198</v>
      </c>
      <c r="L38" s="3">
        <v>501</v>
      </c>
      <c r="M38" s="3">
        <v>2062</v>
      </c>
      <c r="N38" s="3">
        <f t="shared" si="1"/>
        <v>5111</v>
      </c>
      <c r="O38" s="3">
        <f t="shared" si="2"/>
        <v>5054</v>
      </c>
      <c r="P38" s="3">
        <v>52</v>
      </c>
      <c r="Q38" s="3">
        <v>47</v>
      </c>
      <c r="X38" s="3">
        <f t="shared" si="3"/>
        <v>0</v>
      </c>
      <c r="Y38" s="3">
        <f t="shared" si="4"/>
        <v>0</v>
      </c>
      <c r="Z38" s="3">
        <f t="shared" si="5"/>
        <v>5163</v>
      </c>
      <c r="AA38" s="26">
        <f t="shared" si="6"/>
        <v>5101</v>
      </c>
      <c r="AG38" s="40"/>
    </row>
    <row r="39" spans="1:33" ht="12.75">
      <c r="A39" s="21" t="s">
        <v>52</v>
      </c>
      <c r="D39" s="17">
        <v>542</v>
      </c>
      <c r="E39" s="3">
        <v>527</v>
      </c>
      <c r="F39" s="3">
        <v>477</v>
      </c>
      <c r="G39" s="3">
        <v>50</v>
      </c>
      <c r="H39" s="3">
        <v>616</v>
      </c>
      <c r="I39" s="3">
        <v>541</v>
      </c>
      <c r="J39" s="3">
        <v>108</v>
      </c>
      <c r="K39" s="3">
        <v>97</v>
      </c>
      <c r="L39" s="3">
        <v>244</v>
      </c>
      <c r="M39" s="3">
        <v>629</v>
      </c>
      <c r="N39" s="3">
        <f t="shared" si="1"/>
        <v>1445</v>
      </c>
      <c r="O39" s="3">
        <f t="shared" si="2"/>
        <v>1317</v>
      </c>
      <c r="P39" s="3">
        <v>12</v>
      </c>
      <c r="Q39" s="3">
        <v>8</v>
      </c>
      <c r="X39" s="3">
        <f t="shared" si="3"/>
        <v>0</v>
      </c>
      <c r="Y39" s="3">
        <f t="shared" si="4"/>
        <v>0</v>
      </c>
      <c r="Z39" s="3">
        <f t="shared" si="5"/>
        <v>1457</v>
      </c>
      <c r="AA39" s="26">
        <f t="shared" si="6"/>
        <v>1325</v>
      </c>
      <c r="AG39" s="40"/>
    </row>
    <row r="40" spans="1:33" ht="12.75">
      <c r="A40" s="21" t="s">
        <v>53</v>
      </c>
      <c r="D40" s="17">
        <v>426</v>
      </c>
      <c r="E40" s="3">
        <v>416</v>
      </c>
      <c r="F40" s="3">
        <v>377</v>
      </c>
      <c r="G40" s="3">
        <v>39</v>
      </c>
      <c r="H40" s="3">
        <v>587</v>
      </c>
      <c r="I40" s="3">
        <v>559</v>
      </c>
      <c r="J40" s="3">
        <v>42</v>
      </c>
      <c r="K40" s="3">
        <v>74</v>
      </c>
      <c r="L40" s="3">
        <v>65</v>
      </c>
      <c r="M40" s="3">
        <v>401</v>
      </c>
      <c r="N40" s="3">
        <f t="shared" si="1"/>
        <v>1071</v>
      </c>
      <c r="O40" s="3">
        <f t="shared" si="2"/>
        <v>1073</v>
      </c>
      <c r="P40" s="3">
        <v>3</v>
      </c>
      <c r="Q40" s="3">
        <v>7</v>
      </c>
      <c r="X40" s="3">
        <f t="shared" si="3"/>
        <v>0</v>
      </c>
      <c r="Y40" s="3">
        <f t="shared" si="4"/>
        <v>0</v>
      </c>
      <c r="Z40" s="3">
        <f t="shared" si="5"/>
        <v>1074</v>
      </c>
      <c r="AA40" s="26">
        <f t="shared" si="6"/>
        <v>1080</v>
      </c>
      <c r="AG40" s="40"/>
    </row>
    <row r="41" spans="1:33" ht="12.75">
      <c r="A41" s="21" t="s">
        <v>54</v>
      </c>
      <c r="D41" s="17">
        <v>3540</v>
      </c>
      <c r="E41" s="3">
        <v>3719</v>
      </c>
      <c r="F41" s="3">
        <v>3195</v>
      </c>
      <c r="G41" s="3">
        <v>524</v>
      </c>
      <c r="H41" s="3">
        <v>4512</v>
      </c>
      <c r="I41" s="3">
        <v>4325</v>
      </c>
      <c r="J41" s="3">
        <v>194</v>
      </c>
      <c r="K41" s="3">
        <v>579</v>
      </c>
      <c r="L41" s="3">
        <v>458</v>
      </c>
      <c r="M41" s="3">
        <v>3440</v>
      </c>
      <c r="N41" s="3">
        <f t="shared" si="1"/>
        <v>8359</v>
      </c>
      <c r="O41" s="3">
        <f t="shared" si="2"/>
        <v>8868</v>
      </c>
      <c r="P41" s="3">
        <v>218</v>
      </c>
      <c r="Q41" s="3">
        <v>229</v>
      </c>
      <c r="R41" s="3">
        <v>25</v>
      </c>
      <c r="S41" s="3">
        <v>26</v>
      </c>
      <c r="U41" s="3">
        <v>10</v>
      </c>
      <c r="V41" s="3">
        <v>822</v>
      </c>
      <c r="W41" s="3">
        <v>191</v>
      </c>
      <c r="X41" s="3">
        <f t="shared" si="3"/>
        <v>847</v>
      </c>
      <c r="Y41" s="3">
        <f t="shared" si="4"/>
        <v>227</v>
      </c>
      <c r="Z41" s="3">
        <f t="shared" si="5"/>
        <v>9399</v>
      </c>
      <c r="AA41" s="26">
        <f t="shared" si="6"/>
        <v>9288</v>
      </c>
      <c r="AG41" s="40"/>
    </row>
    <row r="42" spans="1:33" ht="12.75">
      <c r="A42" s="21" t="s">
        <v>56</v>
      </c>
      <c r="D42" s="17">
        <v>124</v>
      </c>
      <c r="E42" s="3">
        <v>199</v>
      </c>
      <c r="F42" s="3">
        <v>108</v>
      </c>
      <c r="G42" s="3">
        <v>11</v>
      </c>
      <c r="H42" s="3">
        <v>185</v>
      </c>
      <c r="I42" s="3">
        <v>157</v>
      </c>
      <c r="J42" s="3">
        <v>36</v>
      </c>
      <c r="K42" s="3">
        <v>36</v>
      </c>
      <c r="L42" s="3">
        <v>20</v>
      </c>
      <c r="M42" s="3">
        <v>116</v>
      </c>
      <c r="N42" s="3">
        <f t="shared" si="1"/>
        <v>349</v>
      </c>
      <c r="O42" s="3">
        <f t="shared" si="2"/>
        <v>320</v>
      </c>
      <c r="P42" s="3">
        <v>3</v>
      </c>
      <c r="Q42" s="3">
        <v>2</v>
      </c>
      <c r="X42" s="3">
        <f t="shared" si="3"/>
        <v>0</v>
      </c>
      <c r="Y42" s="3">
        <f t="shared" si="4"/>
        <v>0</v>
      </c>
      <c r="Z42" s="3">
        <f t="shared" si="5"/>
        <v>352</v>
      </c>
      <c r="AA42" s="26">
        <f t="shared" si="6"/>
        <v>322</v>
      </c>
      <c r="AG42" s="40">
        <v>260098</v>
      </c>
    </row>
    <row r="43" spans="1:33" ht="12.75">
      <c r="A43" s="21" t="s">
        <v>57</v>
      </c>
      <c r="D43" s="17">
        <v>213</v>
      </c>
      <c r="E43" s="3">
        <v>199</v>
      </c>
      <c r="F43" s="3">
        <v>169</v>
      </c>
      <c r="G43" s="3">
        <v>30</v>
      </c>
      <c r="H43" s="3">
        <v>228</v>
      </c>
      <c r="I43" s="3">
        <v>205</v>
      </c>
      <c r="J43" s="3">
        <v>5</v>
      </c>
      <c r="K43" s="3">
        <v>22</v>
      </c>
      <c r="L43" s="3">
        <v>19</v>
      </c>
      <c r="M43" s="3">
        <v>170</v>
      </c>
      <c r="N43" s="3">
        <f t="shared" si="1"/>
        <v>421</v>
      </c>
      <c r="O43" s="3">
        <f t="shared" si="2"/>
        <v>427</v>
      </c>
      <c r="P43" s="3">
        <v>6</v>
      </c>
      <c r="Q43" s="3">
        <v>14</v>
      </c>
      <c r="X43" s="3">
        <f t="shared" si="3"/>
        <v>0</v>
      </c>
      <c r="Y43" s="3">
        <f t="shared" si="4"/>
        <v>0</v>
      </c>
      <c r="Z43" s="3">
        <f t="shared" si="5"/>
        <v>427</v>
      </c>
      <c r="AA43" s="26">
        <f t="shared" si="6"/>
        <v>441</v>
      </c>
      <c r="AG43" s="40"/>
    </row>
    <row r="44" spans="1:33" ht="12.75">
      <c r="A44" s="21" t="s">
        <v>58</v>
      </c>
      <c r="D44" s="17">
        <v>1317</v>
      </c>
      <c r="E44" s="3">
        <v>1396</v>
      </c>
      <c r="F44" s="3">
        <v>1129</v>
      </c>
      <c r="G44" s="3">
        <v>167</v>
      </c>
      <c r="H44" s="3">
        <v>1921</v>
      </c>
      <c r="I44" s="3">
        <v>1587</v>
      </c>
      <c r="J44" s="3">
        <v>137</v>
      </c>
      <c r="K44" s="3">
        <v>134</v>
      </c>
      <c r="L44" s="3">
        <v>707</v>
      </c>
      <c r="M44" s="3">
        <v>1676</v>
      </c>
      <c r="N44" s="3">
        <f t="shared" si="1"/>
        <v>3894</v>
      </c>
      <c r="O44" s="3">
        <f t="shared" si="2"/>
        <v>3564</v>
      </c>
      <c r="P44" s="3">
        <v>10</v>
      </c>
      <c r="Q44" s="3">
        <v>11</v>
      </c>
      <c r="V44" s="3">
        <v>12</v>
      </c>
      <c r="X44" s="3">
        <f t="shared" si="3"/>
        <v>12</v>
      </c>
      <c r="Y44" s="3">
        <f t="shared" si="4"/>
        <v>0</v>
      </c>
      <c r="Z44" s="3">
        <f t="shared" si="5"/>
        <v>3916</v>
      </c>
      <c r="AA44" s="26">
        <f t="shared" si="6"/>
        <v>3575</v>
      </c>
      <c r="AG44" s="40"/>
    </row>
    <row r="45" spans="1:33" ht="12.75">
      <c r="A45" s="21" t="s">
        <v>59</v>
      </c>
      <c r="D45" s="17">
        <v>909</v>
      </c>
      <c r="E45" s="3">
        <v>855</v>
      </c>
      <c r="F45" s="3">
        <v>739</v>
      </c>
      <c r="G45" s="3">
        <v>116</v>
      </c>
      <c r="H45" s="3">
        <v>1201</v>
      </c>
      <c r="I45" s="3">
        <v>1039</v>
      </c>
      <c r="J45" s="3">
        <v>98</v>
      </c>
      <c r="K45" s="3">
        <v>126</v>
      </c>
      <c r="L45" s="3">
        <v>374</v>
      </c>
      <c r="M45" s="3">
        <v>965</v>
      </c>
      <c r="N45" s="3">
        <f t="shared" si="1"/>
        <v>2412</v>
      </c>
      <c r="O45" s="3">
        <f t="shared" si="2"/>
        <v>2246</v>
      </c>
      <c r="P45" s="3">
        <v>11</v>
      </c>
      <c r="Q45" s="3">
        <v>42</v>
      </c>
      <c r="X45" s="3">
        <f t="shared" si="3"/>
        <v>0</v>
      </c>
      <c r="Y45" s="3">
        <f t="shared" si="4"/>
        <v>0</v>
      </c>
      <c r="Z45" s="3">
        <f t="shared" si="5"/>
        <v>2423</v>
      </c>
      <c r="AA45" s="26">
        <f t="shared" si="6"/>
        <v>2288</v>
      </c>
      <c r="AG45" s="40"/>
    </row>
    <row r="46" spans="1:33" ht="12.75">
      <c r="A46" s="21" t="s">
        <v>60</v>
      </c>
      <c r="D46" s="17">
        <v>774</v>
      </c>
      <c r="E46" s="3">
        <v>762</v>
      </c>
      <c r="F46" s="3">
        <v>656</v>
      </c>
      <c r="G46" s="3">
        <v>106</v>
      </c>
      <c r="H46" s="3">
        <v>966</v>
      </c>
      <c r="I46" s="3">
        <v>687</v>
      </c>
      <c r="J46" s="3">
        <v>297</v>
      </c>
      <c r="K46" s="3">
        <v>183</v>
      </c>
      <c r="L46" s="3">
        <v>393</v>
      </c>
      <c r="M46" s="3">
        <v>940</v>
      </c>
      <c r="N46" s="3">
        <f t="shared" si="1"/>
        <v>2312</v>
      </c>
      <c r="O46" s="3">
        <f t="shared" si="2"/>
        <v>1916</v>
      </c>
      <c r="P46" s="3">
        <v>3</v>
      </c>
      <c r="Q46" s="3">
        <v>5</v>
      </c>
      <c r="X46" s="3">
        <f t="shared" si="3"/>
        <v>0</v>
      </c>
      <c r="Y46" s="3">
        <f t="shared" si="4"/>
        <v>0</v>
      </c>
      <c r="Z46" s="3">
        <f t="shared" si="5"/>
        <v>2315</v>
      </c>
      <c r="AA46" s="26">
        <f t="shared" si="6"/>
        <v>1921</v>
      </c>
      <c r="AG46" s="40"/>
    </row>
    <row r="47" spans="1:33" ht="12.75">
      <c r="A47" s="21" t="s">
        <v>61</v>
      </c>
      <c r="D47" s="17">
        <v>476</v>
      </c>
      <c r="E47" s="3">
        <v>455</v>
      </c>
      <c r="F47" s="3">
        <v>397</v>
      </c>
      <c r="G47" s="3">
        <v>58</v>
      </c>
      <c r="H47" s="3">
        <v>580</v>
      </c>
      <c r="I47" s="3">
        <v>545</v>
      </c>
      <c r="J47" s="3">
        <v>85</v>
      </c>
      <c r="K47" s="3">
        <v>44</v>
      </c>
      <c r="L47" s="3">
        <v>178</v>
      </c>
      <c r="M47" s="3">
        <v>472</v>
      </c>
      <c r="N47" s="3">
        <f t="shared" si="1"/>
        <v>1240</v>
      </c>
      <c r="O47" s="3">
        <f t="shared" si="2"/>
        <v>1119</v>
      </c>
      <c r="P47" s="3">
        <v>10</v>
      </c>
      <c r="Q47" s="3">
        <v>8</v>
      </c>
      <c r="X47" s="3">
        <f t="shared" si="3"/>
        <v>0</v>
      </c>
      <c r="Y47" s="3">
        <f t="shared" si="4"/>
        <v>0</v>
      </c>
      <c r="Z47" s="3">
        <f t="shared" si="5"/>
        <v>1250</v>
      </c>
      <c r="AA47" s="26">
        <f t="shared" si="6"/>
        <v>1127</v>
      </c>
      <c r="AG47" s="40"/>
    </row>
    <row r="48" spans="1:33" ht="12.75">
      <c r="A48" s="21" t="s">
        <v>62</v>
      </c>
      <c r="D48" s="17">
        <v>664</v>
      </c>
      <c r="E48" s="3">
        <v>619</v>
      </c>
      <c r="F48" s="3">
        <v>560</v>
      </c>
      <c r="G48" s="3">
        <v>59</v>
      </c>
      <c r="H48" s="3">
        <v>811</v>
      </c>
      <c r="I48" s="3">
        <v>662</v>
      </c>
      <c r="J48" s="3">
        <v>48</v>
      </c>
      <c r="K48" s="3">
        <v>76</v>
      </c>
      <c r="L48" s="3">
        <v>79</v>
      </c>
      <c r="M48" s="3">
        <v>575</v>
      </c>
      <c r="N48" s="3">
        <f t="shared" si="1"/>
        <v>1498</v>
      </c>
      <c r="O48" s="3">
        <f t="shared" si="2"/>
        <v>1372</v>
      </c>
      <c r="P48" s="3">
        <v>22</v>
      </c>
      <c r="Q48" s="3">
        <v>26</v>
      </c>
      <c r="X48" s="3">
        <f t="shared" si="3"/>
        <v>0</v>
      </c>
      <c r="Y48" s="3">
        <f t="shared" si="4"/>
        <v>0</v>
      </c>
      <c r="Z48" s="3">
        <f t="shared" si="5"/>
        <v>1520</v>
      </c>
      <c r="AA48" s="26">
        <f t="shared" si="6"/>
        <v>1398</v>
      </c>
      <c r="AG48" s="40"/>
    </row>
    <row r="49" spans="1:33" ht="12.75">
      <c r="A49" s="21" t="s">
        <v>63</v>
      </c>
      <c r="D49" s="17">
        <v>901</v>
      </c>
      <c r="E49" s="3">
        <v>841</v>
      </c>
      <c r="F49" s="3">
        <v>714</v>
      </c>
      <c r="G49" s="3">
        <v>127</v>
      </c>
      <c r="H49" s="3">
        <v>1003</v>
      </c>
      <c r="I49" s="3">
        <v>1016</v>
      </c>
      <c r="J49" s="3">
        <v>54</v>
      </c>
      <c r="K49" s="3">
        <v>132</v>
      </c>
      <c r="L49" s="3">
        <v>227</v>
      </c>
      <c r="M49" s="3">
        <v>862</v>
      </c>
      <c r="N49" s="3">
        <f t="shared" si="1"/>
        <v>1998</v>
      </c>
      <c r="O49" s="3">
        <f t="shared" si="2"/>
        <v>2137</v>
      </c>
      <c r="P49" s="3">
        <v>18</v>
      </c>
      <c r="Q49" s="3">
        <v>63</v>
      </c>
      <c r="S49" s="3">
        <v>2</v>
      </c>
      <c r="W49" s="3">
        <v>130</v>
      </c>
      <c r="X49" s="3">
        <f t="shared" si="3"/>
        <v>0</v>
      </c>
      <c r="Y49" s="3">
        <f t="shared" si="4"/>
        <v>132</v>
      </c>
      <c r="Z49" s="3">
        <f t="shared" si="5"/>
        <v>2016</v>
      </c>
      <c r="AA49" s="26">
        <f t="shared" si="6"/>
        <v>2330</v>
      </c>
      <c r="AG49" s="40"/>
    </row>
    <row r="50" spans="1:33" ht="12.75">
      <c r="A50" s="21" t="s">
        <v>64</v>
      </c>
      <c r="D50" s="17">
        <v>969</v>
      </c>
      <c r="E50" s="3">
        <v>923</v>
      </c>
      <c r="F50" s="3">
        <v>827</v>
      </c>
      <c r="G50" s="3">
        <v>96</v>
      </c>
      <c r="H50" s="3">
        <v>1118</v>
      </c>
      <c r="I50" s="3">
        <v>949</v>
      </c>
      <c r="J50" s="3">
        <v>222</v>
      </c>
      <c r="K50" s="3">
        <v>194</v>
      </c>
      <c r="L50" s="3">
        <v>237</v>
      </c>
      <c r="M50" s="3">
        <v>965</v>
      </c>
      <c r="N50" s="3">
        <f t="shared" si="1"/>
        <v>2404</v>
      </c>
      <c r="O50" s="3">
        <f t="shared" si="2"/>
        <v>2204</v>
      </c>
      <c r="P50" s="3">
        <v>30</v>
      </c>
      <c r="Q50" s="3">
        <v>22</v>
      </c>
      <c r="V50" s="3">
        <v>1</v>
      </c>
      <c r="W50" s="3">
        <v>4</v>
      </c>
      <c r="X50" s="3">
        <f t="shared" si="3"/>
        <v>1</v>
      </c>
      <c r="Y50" s="3">
        <f t="shared" si="4"/>
        <v>4</v>
      </c>
      <c r="Z50" s="3">
        <f t="shared" si="5"/>
        <v>2435</v>
      </c>
      <c r="AA50" s="26">
        <f t="shared" si="6"/>
        <v>2230</v>
      </c>
      <c r="AG50" s="40"/>
    </row>
    <row r="51" spans="1:33" ht="12.75">
      <c r="A51" s="21" t="s">
        <v>65</v>
      </c>
      <c r="D51" s="17">
        <v>343</v>
      </c>
      <c r="E51" s="3">
        <v>328</v>
      </c>
      <c r="F51" s="3">
        <v>287</v>
      </c>
      <c r="G51" s="3">
        <v>41</v>
      </c>
      <c r="H51" s="3">
        <v>381</v>
      </c>
      <c r="I51" s="3">
        <v>357</v>
      </c>
      <c r="J51" s="3">
        <v>27</v>
      </c>
      <c r="K51" s="3">
        <v>36</v>
      </c>
      <c r="L51" s="3">
        <v>79</v>
      </c>
      <c r="M51" s="3">
        <v>324</v>
      </c>
      <c r="N51" s="3">
        <f t="shared" si="1"/>
        <v>774</v>
      </c>
      <c r="O51" s="3">
        <f t="shared" si="2"/>
        <v>758</v>
      </c>
      <c r="P51" s="3">
        <v>20</v>
      </c>
      <c r="Q51" s="3">
        <v>14</v>
      </c>
      <c r="R51" s="3">
        <v>62</v>
      </c>
      <c r="S51" s="3">
        <v>66</v>
      </c>
      <c r="V51" s="3">
        <v>231</v>
      </c>
      <c r="X51" s="3">
        <f t="shared" si="3"/>
        <v>293</v>
      </c>
      <c r="Y51" s="3">
        <f t="shared" si="4"/>
        <v>66</v>
      </c>
      <c r="Z51" s="3">
        <f t="shared" si="5"/>
        <v>1025</v>
      </c>
      <c r="AA51" s="26">
        <f t="shared" si="6"/>
        <v>772</v>
      </c>
      <c r="AG51" s="40"/>
    </row>
    <row r="52" spans="1:33" ht="12.75">
      <c r="A52" s="21" t="s">
        <v>66</v>
      </c>
      <c r="D52" s="17">
        <v>757</v>
      </c>
      <c r="E52" s="3">
        <v>744</v>
      </c>
      <c r="F52" s="3">
        <v>654</v>
      </c>
      <c r="G52" s="3">
        <v>90</v>
      </c>
      <c r="H52" s="3">
        <v>1038</v>
      </c>
      <c r="I52" s="3">
        <v>884</v>
      </c>
      <c r="J52" s="3">
        <v>191</v>
      </c>
      <c r="K52" s="3">
        <v>105</v>
      </c>
      <c r="L52" s="3">
        <v>236</v>
      </c>
      <c r="M52" s="3">
        <v>791</v>
      </c>
      <c r="N52" s="3">
        <f t="shared" si="1"/>
        <v>2119</v>
      </c>
      <c r="O52" s="3">
        <f t="shared" si="2"/>
        <v>1870</v>
      </c>
      <c r="P52" s="3">
        <v>10</v>
      </c>
      <c r="Q52" s="3">
        <v>7</v>
      </c>
      <c r="X52" s="3">
        <f t="shared" si="3"/>
        <v>0</v>
      </c>
      <c r="Y52" s="3">
        <f t="shared" si="4"/>
        <v>0</v>
      </c>
      <c r="Z52" s="3">
        <f t="shared" si="5"/>
        <v>2129</v>
      </c>
      <c r="AA52" s="26">
        <f t="shared" si="6"/>
        <v>1877</v>
      </c>
      <c r="AG52" s="40"/>
    </row>
    <row r="53" spans="1:33" ht="12.75">
      <c r="A53" s="21" t="s">
        <v>67</v>
      </c>
      <c r="D53" s="17">
        <v>328</v>
      </c>
      <c r="E53" s="3">
        <v>289</v>
      </c>
      <c r="F53" s="3">
        <v>228</v>
      </c>
      <c r="G53" s="3">
        <v>61</v>
      </c>
      <c r="H53" s="3">
        <v>388</v>
      </c>
      <c r="I53" s="3">
        <v>292</v>
      </c>
      <c r="J53" s="3">
        <v>27</v>
      </c>
      <c r="K53" s="3">
        <v>80</v>
      </c>
      <c r="L53" s="3">
        <v>85</v>
      </c>
      <c r="M53" s="3">
        <v>278</v>
      </c>
      <c r="N53" s="3">
        <f t="shared" si="1"/>
        <v>728</v>
      </c>
      <c r="O53" s="3">
        <f t="shared" si="2"/>
        <v>711</v>
      </c>
      <c r="P53" s="3">
        <v>9</v>
      </c>
      <c r="Q53" s="3">
        <v>29</v>
      </c>
      <c r="R53" s="3">
        <v>1</v>
      </c>
      <c r="S53" s="3">
        <v>32</v>
      </c>
      <c r="W53" s="3">
        <v>41</v>
      </c>
      <c r="X53" s="3">
        <f t="shared" si="3"/>
        <v>1</v>
      </c>
      <c r="Y53" s="3">
        <f t="shared" si="4"/>
        <v>73</v>
      </c>
      <c r="Z53" s="3">
        <f t="shared" si="5"/>
        <v>737</v>
      </c>
      <c r="AA53" s="26">
        <f t="shared" si="6"/>
        <v>781</v>
      </c>
      <c r="AG53" s="40"/>
    </row>
    <row r="54" spans="1:33" ht="12.75">
      <c r="A54" s="21" t="s">
        <v>68</v>
      </c>
      <c r="D54" s="17">
        <v>1191</v>
      </c>
      <c r="E54" s="3">
        <v>1126</v>
      </c>
      <c r="F54" s="3">
        <v>987</v>
      </c>
      <c r="G54" s="3">
        <v>139</v>
      </c>
      <c r="H54" s="3">
        <v>1252</v>
      </c>
      <c r="I54" s="3">
        <v>1133</v>
      </c>
      <c r="J54" s="3">
        <v>323</v>
      </c>
      <c r="K54" s="3">
        <v>255</v>
      </c>
      <c r="L54" s="3">
        <v>344</v>
      </c>
      <c r="M54" s="3">
        <v>1194</v>
      </c>
      <c r="N54" s="3">
        <f t="shared" si="1"/>
        <v>2906</v>
      </c>
      <c r="O54" s="3">
        <f t="shared" si="2"/>
        <v>2721</v>
      </c>
      <c r="P54" s="3">
        <v>32</v>
      </c>
      <c r="Q54" s="3">
        <v>31</v>
      </c>
      <c r="S54" s="3">
        <v>9</v>
      </c>
      <c r="W54" s="3">
        <v>5</v>
      </c>
      <c r="X54" s="3">
        <f t="shared" si="3"/>
        <v>0</v>
      </c>
      <c r="Y54" s="3">
        <f t="shared" si="4"/>
        <v>14</v>
      </c>
      <c r="Z54" s="3">
        <f t="shared" si="5"/>
        <v>2938</v>
      </c>
      <c r="AA54" s="26">
        <f t="shared" si="6"/>
        <v>2757</v>
      </c>
      <c r="AG54" s="40"/>
    </row>
    <row r="55" spans="1:33" ht="12.75">
      <c r="A55" s="21" t="s">
        <v>69</v>
      </c>
      <c r="D55" s="17">
        <v>839</v>
      </c>
      <c r="E55" s="3">
        <v>994</v>
      </c>
      <c r="F55" s="3">
        <v>836</v>
      </c>
      <c r="G55" s="3">
        <v>158</v>
      </c>
      <c r="H55" s="3">
        <v>1189</v>
      </c>
      <c r="I55" s="3">
        <v>1009</v>
      </c>
      <c r="J55" s="3">
        <v>37</v>
      </c>
      <c r="K55" s="3">
        <v>71</v>
      </c>
      <c r="L55" s="3">
        <v>372</v>
      </c>
      <c r="M55" s="3">
        <v>1067</v>
      </c>
      <c r="N55" s="3">
        <f t="shared" si="1"/>
        <v>2434</v>
      </c>
      <c r="O55" s="3">
        <f t="shared" si="2"/>
        <v>2305</v>
      </c>
      <c r="P55" s="3">
        <v>25</v>
      </c>
      <c r="Q55" s="3">
        <v>15</v>
      </c>
      <c r="X55" s="3">
        <f t="shared" si="3"/>
        <v>0</v>
      </c>
      <c r="Y55" s="3">
        <f t="shared" si="4"/>
        <v>0</v>
      </c>
      <c r="Z55" s="3">
        <f t="shared" si="5"/>
        <v>2459</v>
      </c>
      <c r="AA55" s="26">
        <f t="shared" si="6"/>
        <v>2320</v>
      </c>
      <c r="AG55" s="40"/>
    </row>
    <row r="56" spans="1:33" ht="12.75">
      <c r="A56" s="21" t="s">
        <v>70</v>
      </c>
      <c r="D56" s="17">
        <v>1076</v>
      </c>
      <c r="E56" s="3">
        <v>1035</v>
      </c>
      <c r="F56" s="3">
        <v>920</v>
      </c>
      <c r="G56" s="3">
        <v>115</v>
      </c>
      <c r="H56" s="3">
        <v>1211</v>
      </c>
      <c r="I56" s="3">
        <v>1184</v>
      </c>
      <c r="J56" s="3">
        <v>167</v>
      </c>
      <c r="K56" s="3">
        <v>123</v>
      </c>
      <c r="L56" s="3">
        <v>392</v>
      </c>
      <c r="M56" s="3">
        <v>1168</v>
      </c>
      <c r="N56" s="3">
        <f t="shared" si="1"/>
        <v>2690</v>
      </c>
      <c r="O56" s="3">
        <f t="shared" si="2"/>
        <v>2590</v>
      </c>
      <c r="P56" s="3">
        <v>32</v>
      </c>
      <c r="Q56" s="3">
        <v>10</v>
      </c>
      <c r="R56" s="3">
        <v>1</v>
      </c>
      <c r="S56" s="3">
        <v>1</v>
      </c>
      <c r="V56" s="3">
        <v>6</v>
      </c>
      <c r="W56" s="3">
        <v>4</v>
      </c>
      <c r="X56" s="3">
        <f t="shared" si="3"/>
        <v>7</v>
      </c>
      <c r="Y56" s="3">
        <f t="shared" si="4"/>
        <v>5</v>
      </c>
      <c r="Z56" s="3">
        <f t="shared" si="5"/>
        <v>2728</v>
      </c>
      <c r="AA56" s="26">
        <f t="shared" si="6"/>
        <v>2604</v>
      </c>
      <c r="AG56" s="40"/>
    </row>
    <row r="57" spans="1:33" ht="12.75">
      <c r="A57" s="21" t="s">
        <v>71</v>
      </c>
      <c r="D57" s="17">
        <v>1138</v>
      </c>
      <c r="E57" s="3">
        <v>1155</v>
      </c>
      <c r="F57" s="3">
        <v>961</v>
      </c>
      <c r="G57" s="3">
        <v>194</v>
      </c>
      <c r="H57" s="3">
        <v>1406</v>
      </c>
      <c r="I57" s="3">
        <v>1298</v>
      </c>
      <c r="J57" s="3">
        <v>30</v>
      </c>
      <c r="K57" s="3">
        <v>175</v>
      </c>
      <c r="L57" s="3">
        <v>196</v>
      </c>
      <c r="M57" s="3">
        <v>994</v>
      </c>
      <c r="N57" s="3">
        <f t="shared" si="1"/>
        <v>2593</v>
      </c>
      <c r="O57" s="3">
        <f t="shared" si="2"/>
        <v>2661</v>
      </c>
      <c r="P57" s="3">
        <v>15</v>
      </c>
      <c r="Q57" s="3">
        <v>34</v>
      </c>
      <c r="R57" s="3">
        <v>1</v>
      </c>
      <c r="S57" s="3">
        <v>1</v>
      </c>
      <c r="U57" s="3">
        <v>1</v>
      </c>
      <c r="V57" s="3">
        <v>21</v>
      </c>
      <c r="W57" s="3">
        <v>21</v>
      </c>
      <c r="X57" s="3">
        <f t="shared" si="3"/>
        <v>22</v>
      </c>
      <c r="Y57" s="3">
        <f t="shared" si="4"/>
        <v>23</v>
      </c>
      <c r="Z57" s="3">
        <f t="shared" si="5"/>
        <v>2629</v>
      </c>
      <c r="AA57" s="26">
        <f t="shared" si="6"/>
        <v>2716</v>
      </c>
      <c r="AG57" s="40"/>
    </row>
    <row r="58" spans="1:33" ht="12.75">
      <c r="A58" s="21" t="s">
        <v>72</v>
      </c>
      <c r="D58" s="17">
        <v>1276</v>
      </c>
      <c r="E58" s="3">
        <v>1237</v>
      </c>
      <c r="F58" s="3">
        <v>1102</v>
      </c>
      <c r="G58" s="3">
        <v>135</v>
      </c>
      <c r="H58" s="3">
        <v>1803</v>
      </c>
      <c r="I58" s="3">
        <v>1414</v>
      </c>
      <c r="J58" s="3">
        <v>84</v>
      </c>
      <c r="K58" s="3">
        <v>144</v>
      </c>
      <c r="L58" s="3">
        <v>216</v>
      </c>
      <c r="M58" s="3">
        <v>1158</v>
      </c>
      <c r="N58" s="3">
        <f t="shared" si="1"/>
        <v>3205</v>
      </c>
      <c r="O58" s="3">
        <f t="shared" si="2"/>
        <v>2851</v>
      </c>
      <c r="P58" s="3">
        <v>19</v>
      </c>
      <c r="Q58" s="3">
        <v>21</v>
      </c>
      <c r="R58" s="3">
        <v>227</v>
      </c>
      <c r="S58" s="3">
        <v>192</v>
      </c>
      <c r="V58" s="3">
        <v>21</v>
      </c>
      <c r="W58" s="3">
        <v>9</v>
      </c>
      <c r="X58" s="3">
        <f t="shared" si="3"/>
        <v>248</v>
      </c>
      <c r="Y58" s="3">
        <f t="shared" si="4"/>
        <v>201</v>
      </c>
      <c r="Z58" s="3">
        <f t="shared" si="5"/>
        <v>3245</v>
      </c>
      <c r="AA58" s="26">
        <f t="shared" si="6"/>
        <v>2881</v>
      </c>
      <c r="AG58" s="40"/>
    </row>
    <row r="59" spans="1:33" ht="12.75">
      <c r="A59" s="21" t="s">
        <v>73</v>
      </c>
      <c r="D59" s="17">
        <v>1224</v>
      </c>
      <c r="E59" s="3">
        <v>1186</v>
      </c>
      <c r="F59" s="3">
        <v>1049</v>
      </c>
      <c r="G59" s="3">
        <v>137</v>
      </c>
      <c r="H59" s="3">
        <v>1521</v>
      </c>
      <c r="I59" s="3">
        <v>1298</v>
      </c>
      <c r="J59" s="3">
        <v>303</v>
      </c>
      <c r="K59" s="3">
        <v>237</v>
      </c>
      <c r="L59" s="3">
        <v>409</v>
      </c>
      <c r="M59" s="3">
        <v>1287</v>
      </c>
      <c r="N59" s="3">
        <f t="shared" si="1"/>
        <v>3282</v>
      </c>
      <c r="O59" s="3">
        <f t="shared" si="2"/>
        <v>2959</v>
      </c>
      <c r="P59" s="3">
        <v>12</v>
      </c>
      <c r="Q59" s="3">
        <v>42</v>
      </c>
      <c r="X59" s="3">
        <f t="shared" si="3"/>
        <v>0</v>
      </c>
      <c r="Y59" s="3">
        <f t="shared" si="4"/>
        <v>0</v>
      </c>
      <c r="Z59" s="3">
        <f t="shared" si="5"/>
        <v>3294</v>
      </c>
      <c r="AA59" s="26">
        <f t="shared" si="6"/>
        <v>3001</v>
      </c>
      <c r="AG59" s="40"/>
    </row>
    <row r="60" spans="1:33" ht="12.75">
      <c r="A60" s="21" t="s">
        <v>74</v>
      </c>
      <c r="D60" s="17">
        <v>347</v>
      </c>
      <c r="E60" s="3">
        <v>341</v>
      </c>
      <c r="F60" s="3">
        <v>296</v>
      </c>
      <c r="G60" s="3">
        <v>45</v>
      </c>
      <c r="H60" s="3">
        <v>515</v>
      </c>
      <c r="I60" s="3">
        <v>400</v>
      </c>
      <c r="J60" s="3">
        <v>8</v>
      </c>
      <c r="K60" s="3">
        <v>29</v>
      </c>
      <c r="L60" s="3">
        <v>56</v>
      </c>
      <c r="M60" s="3">
        <v>309</v>
      </c>
      <c r="N60" s="3">
        <f t="shared" si="1"/>
        <v>875</v>
      </c>
      <c r="O60" s="3">
        <f t="shared" si="2"/>
        <v>783</v>
      </c>
      <c r="P60" s="3">
        <v>11</v>
      </c>
      <c r="Q60" s="3">
        <v>8</v>
      </c>
      <c r="R60" s="3">
        <v>2</v>
      </c>
      <c r="S60" s="3">
        <v>6</v>
      </c>
      <c r="V60" s="3">
        <v>15</v>
      </c>
      <c r="W60" s="3">
        <v>11</v>
      </c>
      <c r="X60" s="3">
        <f t="shared" si="3"/>
        <v>17</v>
      </c>
      <c r="Y60" s="3">
        <f t="shared" si="4"/>
        <v>17</v>
      </c>
      <c r="Z60" s="3">
        <f t="shared" si="5"/>
        <v>901</v>
      </c>
      <c r="AA60" s="26">
        <f t="shared" si="6"/>
        <v>802</v>
      </c>
      <c r="AG60" s="40"/>
    </row>
    <row r="61" spans="1:33" ht="12.75">
      <c r="A61" s="21" t="s">
        <v>75</v>
      </c>
      <c r="D61" s="17">
        <v>448</v>
      </c>
      <c r="E61" s="3">
        <v>454</v>
      </c>
      <c r="F61" s="3">
        <v>390</v>
      </c>
      <c r="G61" s="3">
        <v>64</v>
      </c>
      <c r="H61" s="3">
        <v>677</v>
      </c>
      <c r="I61" s="3">
        <v>550</v>
      </c>
      <c r="J61" s="3">
        <v>38</v>
      </c>
      <c r="K61" s="3">
        <v>51</v>
      </c>
      <c r="L61" s="3">
        <v>98</v>
      </c>
      <c r="M61" s="3">
        <v>423</v>
      </c>
      <c r="N61" s="3">
        <f t="shared" si="1"/>
        <v>1203</v>
      </c>
      <c r="O61" s="3">
        <f t="shared" si="2"/>
        <v>1088</v>
      </c>
      <c r="P61" s="3">
        <v>9</v>
      </c>
      <c r="Q61" s="3">
        <v>10</v>
      </c>
      <c r="X61" s="3">
        <f t="shared" si="3"/>
        <v>0</v>
      </c>
      <c r="Y61" s="3">
        <f t="shared" si="4"/>
        <v>0</v>
      </c>
      <c r="Z61" s="3">
        <f t="shared" si="5"/>
        <v>1212</v>
      </c>
      <c r="AA61" s="26">
        <f t="shared" si="6"/>
        <v>1098</v>
      </c>
      <c r="AG61" s="40"/>
    </row>
    <row r="62" spans="1:33" ht="12.75">
      <c r="A62" s="21" t="s">
        <v>76</v>
      </c>
      <c r="D62" s="17">
        <v>798</v>
      </c>
      <c r="E62" s="3">
        <v>760</v>
      </c>
      <c r="F62" s="3">
        <v>648</v>
      </c>
      <c r="G62" s="3">
        <v>112</v>
      </c>
      <c r="H62" s="3">
        <v>1027</v>
      </c>
      <c r="I62" s="3">
        <v>839</v>
      </c>
      <c r="J62" s="3">
        <v>46</v>
      </c>
      <c r="K62" s="3">
        <v>80</v>
      </c>
      <c r="L62" s="3">
        <v>260</v>
      </c>
      <c r="M62" s="3">
        <v>798</v>
      </c>
      <c r="N62" s="3">
        <f t="shared" si="1"/>
        <v>1981</v>
      </c>
      <c r="O62" s="3">
        <f t="shared" si="2"/>
        <v>1829</v>
      </c>
      <c r="P62" s="3">
        <v>28</v>
      </c>
      <c r="Q62" s="3">
        <v>15</v>
      </c>
      <c r="X62" s="3">
        <f t="shared" si="3"/>
        <v>0</v>
      </c>
      <c r="Y62" s="3">
        <f t="shared" si="4"/>
        <v>0</v>
      </c>
      <c r="Z62" s="3">
        <f t="shared" si="5"/>
        <v>2009</v>
      </c>
      <c r="AA62" s="26">
        <f t="shared" si="6"/>
        <v>1844</v>
      </c>
      <c r="AG62" s="40"/>
    </row>
    <row r="63" spans="1:33" ht="12.75">
      <c r="A63" s="21" t="s">
        <v>77</v>
      </c>
      <c r="D63" s="17">
        <v>335</v>
      </c>
      <c r="E63" s="3">
        <v>315</v>
      </c>
      <c r="F63" s="3">
        <v>278</v>
      </c>
      <c r="G63" s="3">
        <v>37</v>
      </c>
      <c r="H63" s="3">
        <v>458</v>
      </c>
      <c r="I63" s="3">
        <v>359</v>
      </c>
      <c r="J63" s="3">
        <v>7</v>
      </c>
      <c r="K63" s="3">
        <v>20</v>
      </c>
      <c r="L63" s="3">
        <v>57</v>
      </c>
      <c r="M63" s="3">
        <v>300</v>
      </c>
      <c r="N63" s="3">
        <f t="shared" si="1"/>
        <v>800</v>
      </c>
      <c r="O63" s="3">
        <f t="shared" si="2"/>
        <v>716</v>
      </c>
      <c r="P63" s="3">
        <v>7</v>
      </c>
      <c r="Q63" s="3">
        <v>11</v>
      </c>
      <c r="X63" s="3">
        <f t="shared" si="3"/>
        <v>0</v>
      </c>
      <c r="Y63" s="3">
        <f t="shared" si="4"/>
        <v>0</v>
      </c>
      <c r="Z63" s="3">
        <f t="shared" si="5"/>
        <v>807</v>
      </c>
      <c r="AA63" s="26">
        <f t="shared" si="6"/>
        <v>727</v>
      </c>
      <c r="AG63" s="40"/>
    </row>
    <row r="64" spans="1:33" ht="12.75">
      <c r="A64" s="21" t="s">
        <v>78</v>
      </c>
      <c r="D64" s="17">
        <v>920</v>
      </c>
      <c r="E64" s="3">
        <v>848</v>
      </c>
      <c r="F64" s="3">
        <v>761</v>
      </c>
      <c r="G64" s="3">
        <v>87</v>
      </c>
      <c r="H64" s="3">
        <v>949</v>
      </c>
      <c r="I64" s="3">
        <v>869</v>
      </c>
      <c r="J64" s="3">
        <v>188</v>
      </c>
      <c r="K64" s="3">
        <v>216</v>
      </c>
      <c r="L64" s="3">
        <v>368</v>
      </c>
      <c r="M64" s="3">
        <v>1068</v>
      </c>
      <c r="N64" s="3">
        <f t="shared" si="1"/>
        <v>2266</v>
      </c>
      <c r="O64" s="3">
        <f t="shared" si="2"/>
        <v>2240</v>
      </c>
      <c r="P64" s="3">
        <v>15</v>
      </c>
      <c r="Q64" s="3">
        <v>56</v>
      </c>
      <c r="X64" s="3">
        <f t="shared" si="3"/>
        <v>0</v>
      </c>
      <c r="Y64" s="3">
        <f t="shared" si="4"/>
        <v>0</v>
      </c>
      <c r="Z64" s="3">
        <f t="shared" si="5"/>
        <v>2281</v>
      </c>
      <c r="AA64" s="26">
        <f t="shared" si="6"/>
        <v>2296</v>
      </c>
      <c r="AG64" s="40"/>
    </row>
    <row r="65" spans="1:33" ht="12.75">
      <c r="A65" s="21" t="s">
        <v>79</v>
      </c>
      <c r="D65" s="17">
        <v>1206</v>
      </c>
      <c r="E65" s="3">
        <v>1177</v>
      </c>
      <c r="F65" s="3">
        <v>1037</v>
      </c>
      <c r="G65" s="3">
        <v>140</v>
      </c>
      <c r="H65" s="3">
        <v>1584</v>
      </c>
      <c r="I65" s="3">
        <v>1303</v>
      </c>
      <c r="J65" s="3">
        <v>145</v>
      </c>
      <c r="K65" s="3">
        <v>151</v>
      </c>
      <c r="L65" s="3">
        <v>401</v>
      </c>
      <c r="M65" s="3">
        <v>1262</v>
      </c>
      <c r="N65" s="3">
        <f t="shared" si="1"/>
        <v>3167</v>
      </c>
      <c r="O65" s="3">
        <f t="shared" si="2"/>
        <v>2856</v>
      </c>
      <c r="P65" s="3">
        <v>18</v>
      </c>
      <c r="Q65" s="3">
        <v>23</v>
      </c>
      <c r="X65" s="3">
        <f t="shared" si="3"/>
        <v>0</v>
      </c>
      <c r="Y65" s="3">
        <f t="shared" si="4"/>
        <v>0</v>
      </c>
      <c r="Z65" s="3">
        <f t="shared" si="5"/>
        <v>3185</v>
      </c>
      <c r="AA65" s="26">
        <f t="shared" si="6"/>
        <v>2879</v>
      </c>
      <c r="AG65" s="40"/>
    </row>
    <row r="66" spans="1:33" ht="12.75">
      <c r="A66" s="21" t="s">
        <v>80</v>
      </c>
      <c r="D66" s="17">
        <v>872</v>
      </c>
      <c r="E66" s="3">
        <v>825</v>
      </c>
      <c r="F66" s="3">
        <v>730</v>
      </c>
      <c r="G66" s="3">
        <v>95</v>
      </c>
      <c r="H66" s="3">
        <v>895</v>
      </c>
      <c r="I66" s="3">
        <v>789</v>
      </c>
      <c r="J66" s="3">
        <v>237</v>
      </c>
      <c r="K66" s="3">
        <v>213</v>
      </c>
      <c r="L66" s="3">
        <v>237</v>
      </c>
      <c r="M66" s="3">
        <v>827</v>
      </c>
      <c r="N66" s="3">
        <f t="shared" si="1"/>
        <v>2099</v>
      </c>
      <c r="O66" s="3">
        <f t="shared" si="2"/>
        <v>1924</v>
      </c>
      <c r="P66" s="3">
        <v>27</v>
      </c>
      <c r="Q66" s="3">
        <v>32</v>
      </c>
      <c r="R66" s="3">
        <v>4</v>
      </c>
      <c r="V66" s="3">
        <v>4</v>
      </c>
      <c r="X66" s="3">
        <f t="shared" si="3"/>
        <v>8</v>
      </c>
      <c r="Y66" s="3">
        <f t="shared" si="4"/>
        <v>0</v>
      </c>
      <c r="Z66" s="3">
        <f t="shared" si="5"/>
        <v>2130</v>
      </c>
      <c r="AA66" s="26">
        <f t="shared" si="6"/>
        <v>1956</v>
      </c>
      <c r="AG66" s="40"/>
    </row>
    <row r="67" spans="1:33" ht="12.75">
      <c r="A67" s="21" t="s">
        <v>81</v>
      </c>
      <c r="D67" s="17">
        <v>146</v>
      </c>
      <c r="E67" s="3">
        <v>138</v>
      </c>
      <c r="F67" s="3">
        <v>123</v>
      </c>
      <c r="G67" s="3">
        <v>15</v>
      </c>
      <c r="H67" s="3">
        <v>176</v>
      </c>
      <c r="I67" s="3">
        <v>161</v>
      </c>
      <c r="J67" s="3">
        <v>22</v>
      </c>
      <c r="K67" s="3">
        <v>17</v>
      </c>
      <c r="L67" s="3">
        <v>47</v>
      </c>
      <c r="M67" s="3">
        <v>139</v>
      </c>
      <c r="N67" s="3">
        <f t="shared" si="1"/>
        <v>368</v>
      </c>
      <c r="O67" s="3">
        <f t="shared" si="2"/>
        <v>332</v>
      </c>
      <c r="P67" s="3">
        <v>2</v>
      </c>
      <c r="Q67" s="3">
        <v>6</v>
      </c>
      <c r="X67" s="3">
        <f t="shared" si="3"/>
        <v>0</v>
      </c>
      <c r="Y67" s="3">
        <f t="shared" si="4"/>
        <v>0</v>
      </c>
      <c r="Z67" s="3">
        <f t="shared" si="5"/>
        <v>370</v>
      </c>
      <c r="AA67" s="26">
        <f t="shared" si="6"/>
        <v>338</v>
      </c>
      <c r="AG67" s="40"/>
    </row>
    <row r="68" spans="1:33" ht="12.75">
      <c r="A68" s="21" t="s">
        <v>82</v>
      </c>
      <c r="D68" s="17">
        <v>196</v>
      </c>
      <c r="E68" s="3">
        <v>191</v>
      </c>
      <c r="F68" s="3">
        <v>180</v>
      </c>
      <c r="G68" s="3">
        <v>11</v>
      </c>
      <c r="H68" s="3">
        <v>232</v>
      </c>
      <c r="I68" s="3">
        <v>237</v>
      </c>
      <c r="J68" s="3">
        <v>47</v>
      </c>
      <c r="K68" s="3">
        <v>37</v>
      </c>
      <c r="L68" s="3">
        <v>32</v>
      </c>
      <c r="M68" s="3">
        <v>188</v>
      </c>
      <c r="N68" s="3">
        <f t="shared" si="1"/>
        <v>491</v>
      </c>
      <c r="O68" s="3">
        <f t="shared" si="2"/>
        <v>473</v>
      </c>
      <c r="P68" s="3">
        <v>2</v>
      </c>
      <c r="Q68" s="3">
        <v>3</v>
      </c>
      <c r="X68" s="3">
        <f t="shared" si="3"/>
        <v>0</v>
      </c>
      <c r="Y68" s="3">
        <f t="shared" si="4"/>
        <v>0</v>
      </c>
      <c r="Z68" s="3">
        <f t="shared" si="5"/>
        <v>493</v>
      </c>
      <c r="AA68" s="26">
        <f t="shared" si="6"/>
        <v>476</v>
      </c>
      <c r="AG68" s="40"/>
    </row>
    <row r="69" spans="1:33" ht="12.75">
      <c r="A69" s="21" t="s">
        <v>83</v>
      </c>
      <c r="D69" s="17">
        <v>967</v>
      </c>
      <c r="E69" s="3">
        <v>894</v>
      </c>
      <c r="F69" s="3">
        <v>793</v>
      </c>
      <c r="G69" s="3">
        <v>101</v>
      </c>
      <c r="H69" s="3">
        <v>1006</v>
      </c>
      <c r="I69" s="3">
        <v>949</v>
      </c>
      <c r="J69" s="3">
        <v>38</v>
      </c>
      <c r="K69" s="3">
        <v>78</v>
      </c>
      <c r="L69" s="3">
        <v>135</v>
      </c>
      <c r="M69" s="3">
        <v>811</v>
      </c>
      <c r="N69" s="3">
        <f t="shared" si="1"/>
        <v>1972</v>
      </c>
      <c r="O69" s="3">
        <f t="shared" si="2"/>
        <v>1939</v>
      </c>
      <c r="P69" s="3">
        <v>26</v>
      </c>
      <c r="Q69" s="3">
        <v>55</v>
      </c>
      <c r="R69" s="3">
        <v>2</v>
      </c>
      <c r="S69" s="3">
        <v>2</v>
      </c>
      <c r="V69" s="3">
        <v>6</v>
      </c>
      <c r="W69" s="3">
        <v>4</v>
      </c>
      <c r="X69" s="3">
        <f t="shared" si="3"/>
        <v>8</v>
      </c>
      <c r="Y69" s="3">
        <f t="shared" si="4"/>
        <v>6</v>
      </c>
      <c r="Z69" s="3">
        <f t="shared" si="5"/>
        <v>2004</v>
      </c>
      <c r="AA69" s="26">
        <f t="shared" si="6"/>
        <v>1998</v>
      </c>
      <c r="AG69" s="40"/>
    </row>
    <row r="70" spans="1:33" ht="12.75">
      <c r="A70" s="21" t="s">
        <v>84</v>
      </c>
      <c r="D70" s="17">
        <v>1109</v>
      </c>
      <c r="E70" s="3">
        <v>1094</v>
      </c>
      <c r="F70" s="3">
        <v>971</v>
      </c>
      <c r="G70" s="3">
        <v>123</v>
      </c>
      <c r="H70" s="3">
        <v>1424</v>
      </c>
      <c r="I70" s="3">
        <v>1239</v>
      </c>
      <c r="J70" s="3">
        <v>344</v>
      </c>
      <c r="K70" s="3">
        <v>297</v>
      </c>
      <c r="L70" s="3">
        <v>288</v>
      </c>
      <c r="M70" s="3">
        <v>1096</v>
      </c>
      <c r="N70" s="3">
        <f t="shared" si="1"/>
        <v>3027</v>
      </c>
      <c r="O70" s="3">
        <f t="shared" si="2"/>
        <v>2755</v>
      </c>
      <c r="P70" s="3">
        <v>5</v>
      </c>
      <c r="Q70" s="3">
        <v>7</v>
      </c>
      <c r="X70" s="3">
        <f t="shared" si="3"/>
        <v>0</v>
      </c>
      <c r="Y70" s="3">
        <f t="shared" si="4"/>
        <v>0</v>
      </c>
      <c r="Z70" s="3">
        <f t="shared" si="5"/>
        <v>3032</v>
      </c>
      <c r="AA70" s="26">
        <f t="shared" si="6"/>
        <v>2762</v>
      </c>
      <c r="AG70" s="40"/>
    </row>
    <row r="71" spans="1:33" ht="12.75">
      <c r="A71" s="21" t="s">
        <v>85</v>
      </c>
      <c r="D71" s="17">
        <f>SUM(D12:D70)</f>
        <v>49598</v>
      </c>
      <c r="E71" s="3">
        <f aca="true" t="shared" si="10" ref="E71:AA71">SUM(E12:E70)</f>
        <v>48414</v>
      </c>
      <c r="F71" s="3">
        <f t="shared" si="10"/>
        <v>42202</v>
      </c>
      <c r="G71" s="3">
        <f t="shared" si="10"/>
        <v>6032</v>
      </c>
      <c r="H71" s="3">
        <f t="shared" si="10"/>
        <v>62119</v>
      </c>
      <c r="I71" s="3">
        <f t="shared" si="10"/>
        <v>54741</v>
      </c>
      <c r="J71" s="3">
        <f t="shared" si="10"/>
        <v>5995</v>
      </c>
      <c r="K71" s="3">
        <f t="shared" si="10"/>
        <v>7122</v>
      </c>
      <c r="L71" s="3">
        <f t="shared" si="10"/>
        <v>13469</v>
      </c>
      <c r="M71" s="3">
        <f t="shared" si="10"/>
        <v>49874</v>
      </c>
      <c r="N71" s="3">
        <f t="shared" si="10"/>
        <v>123785</v>
      </c>
      <c r="O71" s="3">
        <f t="shared" si="10"/>
        <v>117769</v>
      </c>
      <c r="P71" s="3">
        <f t="shared" si="10"/>
        <v>1173</v>
      </c>
      <c r="Q71" s="3">
        <f t="shared" si="10"/>
        <v>1442</v>
      </c>
      <c r="R71" s="3">
        <f t="shared" si="10"/>
        <v>344</v>
      </c>
      <c r="S71" s="3">
        <f t="shared" si="10"/>
        <v>385</v>
      </c>
      <c r="T71" s="3">
        <f t="shared" si="10"/>
        <v>4</v>
      </c>
      <c r="U71" s="3">
        <f t="shared" si="10"/>
        <v>16</v>
      </c>
      <c r="V71" s="3">
        <f t="shared" si="10"/>
        <v>1263</v>
      </c>
      <c r="W71" s="3">
        <f t="shared" si="10"/>
        <v>715</v>
      </c>
      <c r="X71" s="3">
        <f t="shared" si="10"/>
        <v>1611</v>
      </c>
      <c r="Y71" s="3">
        <f t="shared" si="10"/>
        <v>1116</v>
      </c>
      <c r="Z71" s="3">
        <f t="shared" si="10"/>
        <v>126221</v>
      </c>
      <c r="AA71" s="26">
        <f t="shared" si="10"/>
        <v>119926</v>
      </c>
      <c r="AG71" s="40"/>
    </row>
    <row r="72" spans="1:33" ht="13.5" thickBot="1">
      <c r="A72" s="22" t="s">
        <v>86</v>
      </c>
      <c r="D72" s="19">
        <f>SUM(D71,D11)</f>
        <v>59268</v>
      </c>
      <c r="E72" s="24">
        <f aca="true" t="shared" si="11" ref="E72:AA72">SUM(E71,E11)</f>
        <v>58339</v>
      </c>
      <c r="F72" s="24">
        <f t="shared" si="11"/>
        <v>50744</v>
      </c>
      <c r="G72" s="24">
        <f t="shared" si="11"/>
        <v>7415</v>
      </c>
      <c r="H72" s="24">
        <f t="shared" si="11"/>
        <v>74394</v>
      </c>
      <c r="I72" s="24">
        <f t="shared" si="11"/>
        <v>65843</v>
      </c>
      <c r="J72" s="24">
        <f t="shared" si="11"/>
        <v>6452</v>
      </c>
      <c r="K72" s="24">
        <f t="shared" si="11"/>
        <v>9302</v>
      </c>
      <c r="L72" s="24">
        <f t="shared" si="11"/>
        <v>15116</v>
      </c>
      <c r="M72" s="24">
        <f t="shared" si="11"/>
        <v>59146</v>
      </c>
      <c r="N72" s="24">
        <f t="shared" si="11"/>
        <v>146706</v>
      </c>
      <c r="O72" s="24">
        <f t="shared" si="11"/>
        <v>141706</v>
      </c>
      <c r="P72" s="24">
        <f t="shared" si="11"/>
        <v>1553</v>
      </c>
      <c r="Q72" s="24">
        <f t="shared" si="11"/>
        <v>1899</v>
      </c>
      <c r="R72" s="24">
        <f t="shared" si="11"/>
        <v>438</v>
      </c>
      <c r="S72" s="24">
        <f t="shared" si="11"/>
        <v>477</v>
      </c>
      <c r="T72" s="24">
        <f t="shared" si="11"/>
        <v>9</v>
      </c>
      <c r="U72" s="24">
        <f t="shared" si="11"/>
        <v>21</v>
      </c>
      <c r="V72" s="24">
        <f t="shared" si="11"/>
        <v>2107</v>
      </c>
      <c r="W72" s="24">
        <f t="shared" si="11"/>
        <v>1474</v>
      </c>
      <c r="X72" s="24">
        <f t="shared" si="11"/>
        <v>2554</v>
      </c>
      <c r="Y72" s="24">
        <f t="shared" si="11"/>
        <v>1972</v>
      </c>
      <c r="Z72" s="24">
        <f t="shared" si="11"/>
        <v>150366</v>
      </c>
      <c r="AA72" s="27">
        <f t="shared" si="11"/>
        <v>145079</v>
      </c>
      <c r="AB72" s="41"/>
      <c r="AC72" s="41"/>
      <c r="AD72" s="41"/>
      <c r="AE72" s="41"/>
      <c r="AF72" s="41"/>
      <c r="AG72" s="42"/>
    </row>
  </sheetData>
  <mergeCells count="23">
    <mergeCell ref="AF3:AF7"/>
    <mergeCell ref="AG3:AG7"/>
    <mergeCell ref="E3:E6"/>
    <mergeCell ref="D3:D6"/>
    <mergeCell ref="A3:A6"/>
    <mergeCell ref="AB3:AB7"/>
    <mergeCell ref="AC3:AC7"/>
    <mergeCell ref="AD3:AD7"/>
    <mergeCell ref="AE3:AE7"/>
    <mergeCell ref="Z3:AA5"/>
    <mergeCell ref="P3:Q5"/>
    <mergeCell ref="X4:Y5"/>
    <mergeCell ref="V4:W5"/>
    <mergeCell ref="R3:Y3"/>
    <mergeCell ref="R4:U4"/>
    <mergeCell ref="R5:S5"/>
    <mergeCell ref="T5:U5"/>
    <mergeCell ref="F3:N3"/>
    <mergeCell ref="F4:G5"/>
    <mergeCell ref="H4:I5"/>
    <mergeCell ref="J4:K5"/>
    <mergeCell ref="L4:M5"/>
    <mergeCell ref="N4:O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2004-11-08T12:11:15Z</dcterms:modified>
  <cp:category/>
  <cp:version/>
  <cp:contentType/>
  <cp:contentStatus/>
</cp:coreProperties>
</file>